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00" windowWidth="8745" windowHeight="4530" activeTab="0"/>
  </bookViews>
  <sheets>
    <sheet name="WDPROD98" sheetId="1" r:id="rId1"/>
  </sheets>
  <definedNames>
    <definedName name="_xlnm.Print_Area" localSheetId="0">'WDPROD98'!$A$1:$Q$44</definedName>
  </definedNames>
  <calcPr fullCalcOnLoad="1"/>
</workbook>
</file>

<file path=xl/sharedStrings.xml><?xml version="1.0" encoding="utf-8"?>
<sst xmlns="http://schemas.openxmlformats.org/spreadsheetml/2006/main" count="99" uniqueCount="35">
  <si>
    <t xml:space="preserve">      Estimated Worldwide Potential</t>
  </si>
  <si>
    <t xml:space="preserve">               (metric tons)</t>
  </si>
  <si>
    <t>Country</t>
  </si>
  <si>
    <t xml:space="preserve"> Opium</t>
  </si>
  <si>
    <t>India</t>
  </si>
  <si>
    <t>-</t>
  </si>
  <si>
    <t>Pakistan</t>
  </si>
  <si>
    <t>Total SW Asia</t>
  </si>
  <si>
    <t>Burma</t>
  </si>
  <si>
    <t>China</t>
  </si>
  <si>
    <t>Laos</t>
  </si>
  <si>
    <t>Thailand</t>
  </si>
  <si>
    <t>Total SE Asia</t>
  </si>
  <si>
    <t>Colombia</t>
  </si>
  <si>
    <t xml:space="preserve"> -</t>
  </si>
  <si>
    <t>Lebanon</t>
  </si>
  <si>
    <t>Guatemala</t>
  </si>
  <si>
    <t>Mexico</t>
  </si>
  <si>
    <t>Vietnam</t>
  </si>
  <si>
    <t>Total Above</t>
  </si>
  <si>
    <t xml:space="preserve"> Total Opium Gum</t>
  </si>
  <si>
    <t>Coca Leaf</t>
  </si>
  <si>
    <t>Bolivia</t>
  </si>
  <si>
    <t>Peru</t>
  </si>
  <si>
    <t>Ecuador</t>
  </si>
  <si>
    <t xml:space="preserve"> Total Coca Leaf</t>
  </si>
  <si>
    <t>Cannabis</t>
  </si>
  <si>
    <t>Jamaica</t>
  </si>
  <si>
    <t>Belize</t>
  </si>
  <si>
    <t>Others</t>
  </si>
  <si>
    <t xml:space="preserve"> Total Cannabis</t>
  </si>
  <si>
    <t>Illicit Drug Net Production 1987-1998</t>
  </si>
  <si>
    <t>Afghanistan</t>
  </si>
  <si>
    <t>Iran</t>
  </si>
  <si>
    <t>Page 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</si>
</sst>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b/>
      <sz val="9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/>
    </xf>
    <xf numFmtId="0" fontId="5" fillId="0" borderId="7" xfId="0" applyFont="1" applyBorder="1" applyAlignment="1">
      <alignment/>
    </xf>
    <xf numFmtId="1" fontId="4" fillId="0" borderId="7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Border="1" applyAlignment="1">
      <alignment horizontal="left"/>
    </xf>
    <xf numFmtId="1" fontId="5" fillId="0" borderId="7" xfId="0" applyNumberFormat="1" applyFont="1" applyFill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4" fillId="1" borderId="1" xfId="0" applyFont="1" applyFill="1" applyBorder="1" applyAlignment="1">
      <alignment/>
    </xf>
    <xf numFmtId="0" fontId="5" fillId="1" borderId="9" xfId="0" applyFont="1" applyFill="1" applyBorder="1" applyAlignment="1">
      <alignment/>
    </xf>
    <xf numFmtId="1" fontId="4" fillId="1" borderId="2" xfId="0" applyNumberFormat="1" applyFont="1" applyFill="1" applyBorder="1" applyAlignment="1">
      <alignment/>
    </xf>
    <xf numFmtId="0" fontId="4" fillId="1" borderId="9" xfId="0" applyFont="1" applyFill="1" applyBorder="1" applyAlignment="1">
      <alignment/>
    </xf>
    <xf numFmtId="0" fontId="4" fillId="1" borderId="9" xfId="0" applyFont="1" applyFill="1" applyBorder="1" applyAlignment="1">
      <alignment horizontal="right"/>
    </xf>
    <xf numFmtId="1" fontId="4" fillId="1" borderId="3" xfId="0" applyNumberFormat="1" applyFont="1" applyFill="1" applyBorder="1" applyAlignment="1">
      <alignment/>
    </xf>
    <xf numFmtId="0" fontId="4" fillId="1" borderId="10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11" xfId="0" applyFont="1" applyBorder="1" applyAlignment="1">
      <alignment/>
    </xf>
    <xf numFmtId="1" fontId="4" fillId="1" borderId="5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 horizontal="left"/>
    </xf>
    <xf numFmtId="3" fontId="4" fillId="0" borderId="7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0" fontId="5" fillId="1" borderId="10" xfId="0" applyFont="1" applyFill="1" applyBorder="1" applyAlignment="1">
      <alignment/>
    </xf>
    <xf numFmtId="1" fontId="5" fillId="1" borderId="5" xfId="0" applyNumberFormat="1" applyFont="1" applyFill="1" applyBorder="1" applyAlignment="1">
      <alignment/>
    </xf>
    <xf numFmtId="3" fontId="8" fillId="0" borderId="7" xfId="0" applyNumberFormat="1" applyFont="1" applyBorder="1" applyAlignment="1">
      <alignment horizontal="right"/>
    </xf>
    <xf numFmtId="1" fontId="8" fillId="1" borderId="5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5" fillId="0" borderId="8" xfId="0" applyFont="1" applyFill="1" applyBorder="1" applyAlignment="1">
      <alignment horizontal="left"/>
    </xf>
    <xf numFmtId="3" fontId="4" fillId="1" borderId="10" xfId="0" applyNumberFormat="1" applyFont="1" applyFill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8" xfId="0" applyNumberFormat="1" applyFont="1" applyBorder="1" applyAlignment="1">
      <alignment horizontal="left"/>
    </xf>
    <xf numFmtId="3" fontId="4" fillId="1" borderId="5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4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3" fontId="5" fillId="1" borderId="5" xfId="0" applyNumberFormat="1" applyFont="1" applyFill="1" applyBorder="1" applyAlignment="1">
      <alignment/>
    </xf>
    <xf numFmtId="3" fontId="8" fillId="0" borderId="8" xfId="0" applyNumberFormat="1" applyFont="1" applyBorder="1" applyAlignment="1">
      <alignment horizontal="right"/>
    </xf>
    <xf numFmtId="0" fontId="4" fillId="1" borderId="4" xfId="0" applyFont="1" applyFill="1" applyBorder="1" applyAlignment="1">
      <alignment/>
    </xf>
    <xf numFmtId="0" fontId="5" fillId="1" borderId="7" xfId="0" applyFont="1" applyFill="1" applyBorder="1" applyAlignment="1">
      <alignment/>
    </xf>
    <xf numFmtId="1" fontId="4" fillId="1" borderId="0" xfId="0" applyNumberFormat="1" applyFont="1" applyFill="1" applyBorder="1" applyAlignment="1">
      <alignment/>
    </xf>
    <xf numFmtId="3" fontId="4" fillId="1" borderId="7" xfId="0" applyNumberFormat="1" applyFont="1" applyFill="1" applyBorder="1" applyAlignment="1">
      <alignment horizontal="right"/>
    </xf>
    <xf numFmtId="164" fontId="4" fillId="1" borderId="7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left"/>
    </xf>
    <xf numFmtId="3" fontId="5" fillId="0" borderId="8" xfId="0" applyNumberFormat="1" applyFont="1" applyBorder="1" applyAlignment="1">
      <alignment/>
    </xf>
    <xf numFmtId="2" fontId="4" fillId="0" borderId="7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left"/>
    </xf>
    <xf numFmtId="3" fontId="5" fillId="1" borderId="10" xfId="0" applyNumberFormat="1" applyFont="1" applyFill="1" applyBorder="1" applyAlignment="1">
      <alignment/>
    </xf>
    <xf numFmtId="3" fontId="5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1" borderId="5" xfId="0" applyFont="1" applyFill="1" applyBorder="1" applyAlignment="1">
      <alignment/>
    </xf>
    <xf numFmtId="0" fontId="5" fillId="1" borderId="5" xfId="0" applyFont="1" applyFill="1" applyBorder="1" applyAlignment="1">
      <alignment/>
    </xf>
    <xf numFmtId="0" fontId="4" fillId="1" borderId="6" xfId="0" applyFont="1" applyFill="1" applyBorder="1" applyAlignment="1">
      <alignment/>
    </xf>
    <xf numFmtId="0" fontId="4" fillId="1" borderId="7" xfId="0" applyFont="1" applyFill="1" applyBorder="1" applyAlignment="1">
      <alignment/>
    </xf>
    <xf numFmtId="0" fontId="4" fillId="1" borderId="8" xfId="0" applyFont="1" applyFill="1" applyBorder="1" applyAlignment="1">
      <alignment/>
    </xf>
    <xf numFmtId="0" fontId="4" fillId="0" borderId="0" xfId="0" applyFont="1" applyAlignment="1">
      <alignment/>
    </xf>
    <xf numFmtId="164" fontId="4" fillId="1" borderId="8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2" fontId="4" fillId="1" borderId="7" xfId="0" applyNumberFormat="1" applyFont="1" applyFill="1" applyBorder="1" applyAlignment="1">
      <alignment horizontal="right"/>
    </xf>
    <xf numFmtId="3" fontId="4" fillId="1" borderId="11" xfId="0" applyNumberFormat="1" applyFont="1" applyFill="1" applyBorder="1" applyAlignment="1">
      <alignment horizontal="right"/>
    </xf>
    <xf numFmtId="2" fontId="5" fillId="1" borderId="7" xfId="0" applyNumberFormat="1" applyFont="1" applyFill="1" applyBorder="1" applyAlignment="1">
      <alignment horizontal="right"/>
    </xf>
    <xf numFmtId="3" fontId="5" fillId="1" borderId="7" xfId="0" applyNumberFormat="1" applyFont="1" applyFill="1" applyBorder="1" applyAlignment="1">
      <alignment horizontal="right"/>
    </xf>
    <xf numFmtId="3" fontId="5" fillId="1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4" fillId="0" borderId="7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I44" sqref="I44"/>
    </sheetView>
  </sheetViews>
  <sheetFormatPr defaultColWidth="9.140625" defaultRowHeight="12.75"/>
  <cols>
    <col min="1" max="1" width="1.1484375" style="0" customWidth="1"/>
    <col min="2" max="2" width="6.57421875" style="0" customWidth="1"/>
    <col min="3" max="3" width="13.7109375" style="0" customWidth="1"/>
    <col min="4" max="4" width="1.1484375" style="0" customWidth="1"/>
    <col min="17" max="17" width="1.1484375" style="0" customWidth="1"/>
  </cols>
  <sheetData>
    <row r="1" spans="1:17" s="5" customFormat="1" ht="18.75">
      <c r="A1" s="1"/>
      <c r="B1" s="2"/>
      <c r="C1" s="2"/>
      <c r="D1" s="3"/>
      <c r="E1" s="4"/>
      <c r="F1" s="4"/>
      <c r="G1" s="4"/>
      <c r="H1" s="97" t="s">
        <v>0</v>
      </c>
      <c r="I1" s="4"/>
      <c r="L1" s="4"/>
      <c r="N1" s="6"/>
      <c r="O1" s="7"/>
      <c r="P1" s="8"/>
      <c r="Q1" s="9"/>
    </row>
    <row r="2" spans="1:17" ht="18.75">
      <c r="A2" s="10"/>
      <c r="B2" s="11"/>
      <c r="C2" s="11"/>
      <c r="D2" s="12"/>
      <c r="E2" s="13"/>
      <c r="F2" s="13"/>
      <c r="G2" s="13"/>
      <c r="H2" s="96" t="s">
        <v>31</v>
      </c>
      <c r="I2" s="13"/>
      <c r="L2" s="14"/>
      <c r="N2" s="11"/>
      <c r="O2" s="13"/>
      <c r="P2" s="15"/>
      <c r="Q2" s="16"/>
    </row>
    <row r="3" spans="1:17" ht="12.75">
      <c r="A3" s="17"/>
      <c r="B3" s="11"/>
      <c r="C3" s="11"/>
      <c r="D3" s="18"/>
      <c r="E3" s="19"/>
      <c r="F3" s="19"/>
      <c r="G3" s="19"/>
      <c r="H3" s="19"/>
      <c r="I3" s="19"/>
      <c r="J3" s="15" t="s">
        <v>1</v>
      </c>
      <c r="N3" s="19"/>
      <c r="O3" s="20"/>
      <c r="P3" s="21"/>
      <c r="Q3" s="22"/>
    </row>
    <row r="4" spans="1:17" ht="7.5" customHeight="1">
      <c r="A4" s="23"/>
      <c r="B4" s="24"/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28"/>
    </row>
    <row r="5" spans="1:17" ht="12.75">
      <c r="A5" s="29"/>
      <c r="B5" s="24"/>
      <c r="C5" s="30" t="s">
        <v>2</v>
      </c>
      <c r="D5" s="31"/>
      <c r="E5" s="32">
        <v>1998</v>
      </c>
      <c r="F5" s="32">
        <v>1997</v>
      </c>
      <c r="G5" s="32">
        <v>1996</v>
      </c>
      <c r="H5" s="32">
        <v>1995</v>
      </c>
      <c r="I5" s="32">
        <v>1994</v>
      </c>
      <c r="J5" s="32">
        <v>1993</v>
      </c>
      <c r="K5" s="32">
        <v>1992</v>
      </c>
      <c r="L5" s="32">
        <v>1991</v>
      </c>
      <c r="M5" s="32">
        <v>1990</v>
      </c>
      <c r="N5" s="32">
        <v>1989</v>
      </c>
      <c r="O5" s="32">
        <v>1988</v>
      </c>
      <c r="P5" s="32">
        <v>1987</v>
      </c>
      <c r="Q5" s="33"/>
    </row>
    <row r="6" spans="1:17" ht="6" customHeight="1">
      <c r="A6" s="34"/>
      <c r="B6" s="35"/>
      <c r="C6" s="35"/>
      <c r="D6" s="36"/>
      <c r="E6" s="37"/>
      <c r="F6" s="37"/>
      <c r="G6" s="37"/>
      <c r="H6" s="37"/>
      <c r="I6" s="37"/>
      <c r="J6" s="37"/>
      <c r="K6" s="37"/>
      <c r="L6" s="38"/>
      <c r="M6" s="37"/>
      <c r="N6" s="37"/>
      <c r="O6" s="37"/>
      <c r="P6" s="38"/>
      <c r="Q6" s="39"/>
    </row>
    <row r="7" spans="1:17" ht="12.75">
      <c r="A7" s="40"/>
      <c r="B7" s="41" t="s">
        <v>3</v>
      </c>
      <c r="C7" s="42"/>
      <c r="D7" s="43"/>
      <c r="E7" s="44"/>
      <c r="F7" s="44"/>
      <c r="G7" s="44"/>
      <c r="H7" s="44"/>
      <c r="I7" s="44"/>
      <c r="J7" s="44"/>
      <c r="K7" s="44"/>
      <c r="L7" s="44"/>
      <c r="M7" s="45"/>
      <c r="N7" s="45"/>
      <c r="O7" s="45"/>
      <c r="P7" s="46"/>
      <c r="Q7" s="43"/>
    </row>
    <row r="8" spans="1:17" ht="12.75">
      <c r="A8" s="40"/>
      <c r="B8" s="47"/>
      <c r="C8" s="48" t="s">
        <v>32</v>
      </c>
      <c r="D8" s="43"/>
      <c r="E8" s="49">
        <v>1350</v>
      </c>
      <c r="F8" s="49">
        <v>1265</v>
      </c>
      <c r="G8" s="49">
        <v>1230</v>
      </c>
      <c r="H8" s="49">
        <v>1250</v>
      </c>
      <c r="I8" s="49">
        <v>950</v>
      </c>
      <c r="J8" s="49">
        <v>685</v>
      </c>
      <c r="K8" s="49">
        <v>640</v>
      </c>
      <c r="L8" s="49">
        <v>570</v>
      </c>
      <c r="M8" s="49">
        <v>415</v>
      </c>
      <c r="N8" s="49">
        <v>585</v>
      </c>
      <c r="O8" s="49">
        <v>750</v>
      </c>
      <c r="P8" s="50">
        <v>600</v>
      </c>
      <c r="Q8" s="43"/>
    </row>
    <row r="9" spans="1:17" ht="12.75">
      <c r="A9" s="40"/>
      <c r="B9" s="47"/>
      <c r="C9" s="48" t="s">
        <v>4</v>
      </c>
      <c r="D9" s="43"/>
      <c r="E9" s="49" t="s">
        <v>5</v>
      </c>
      <c r="F9" s="49">
        <v>30</v>
      </c>
      <c r="G9" s="49">
        <v>47</v>
      </c>
      <c r="H9" s="49">
        <v>77</v>
      </c>
      <c r="I9" s="49">
        <v>90</v>
      </c>
      <c r="J9" s="49" t="s">
        <v>5</v>
      </c>
      <c r="K9" s="49" t="s">
        <v>5</v>
      </c>
      <c r="L9" s="49" t="s">
        <v>5</v>
      </c>
      <c r="M9" s="49" t="s">
        <v>5</v>
      </c>
      <c r="N9" s="49" t="s">
        <v>5</v>
      </c>
      <c r="O9" s="49" t="s">
        <v>5</v>
      </c>
      <c r="P9" s="50" t="s">
        <v>5</v>
      </c>
      <c r="Q9" s="43"/>
    </row>
    <row r="10" spans="1:17" ht="12.75">
      <c r="A10" s="40"/>
      <c r="B10" s="47"/>
      <c r="C10" s="48" t="s">
        <v>33</v>
      </c>
      <c r="D10" s="43"/>
      <c r="E10" s="49" t="s">
        <v>5</v>
      </c>
      <c r="F10" s="49" t="s">
        <v>5</v>
      </c>
      <c r="G10" s="49" t="s">
        <v>5</v>
      </c>
      <c r="H10" s="49" t="s">
        <v>5</v>
      </c>
      <c r="I10" s="49" t="s">
        <v>5</v>
      </c>
      <c r="J10" s="49" t="s">
        <v>5</v>
      </c>
      <c r="K10" s="49" t="s">
        <v>5</v>
      </c>
      <c r="L10" s="49" t="s">
        <v>5</v>
      </c>
      <c r="M10" s="49" t="s">
        <v>5</v>
      </c>
      <c r="N10" s="49" t="s">
        <v>5</v>
      </c>
      <c r="O10" s="49" t="s">
        <v>5</v>
      </c>
      <c r="P10" s="50">
        <v>300</v>
      </c>
      <c r="Q10" s="43"/>
    </row>
    <row r="11" spans="1:17" ht="12.75">
      <c r="A11" s="40"/>
      <c r="B11" s="47"/>
      <c r="C11" s="48" t="s">
        <v>6</v>
      </c>
      <c r="D11" s="43"/>
      <c r="E11" s="49">
        <v>65</v>
      </c>
      <c r="F11" s="49">
        <v>85</v>
      </c>
      <c r="G11" s="49">
        <v>75</v>
      </c>
      <c r="H11" s="49">
        <v>155</v>
      </c>
      <c r="I11" s="49">
        <v>160</v>
      </c>
      <c r="J11" s="49">
        <v>140</v>
      </c>
      <c r="K11" s="51">
        <v>175</v>
      </c>
      <c r="L11" s="49">
        <v>180</v>
      </c>
      <c r="M11" s="49">
        <v>165</v>
      </c>
      <c r="N11" s="49">
        <v>130</v>
      </c>
      <c r="O11" s="49">
        <v>205</v>
      </c>
      <c r="P11" s="50">
        <v>205</v>
      </c>
      <c r="Q11" s="43"/>
    </row>
    <row r="12" spans="1:17" s="100" customFormat="1" ht="12.75">
      <c r="A12" s="52"/>
      <c r="B12" s="47"/>
      <c r="C12" s="48" t="s">
        <v>7</v>
      </c>
      <c r="D12" s="53"/>
      <c r="E12" s="98">
        <f aca="true" t="shared" si="0" ref="E12:P12">SUM(E8:E11)</f>
        <v>1415</v>
      </c>
      <c r="F12" s="98">
        <f t="shared" si="0"/>
        <v>1380</v>
      </c>
      <c r="G12" s="98">
        <f t="shared" si="0"/>
        <v>1352</v>
      </c>
      <c r="H12" s="98">
        <f t="shared" si="0"/>
        <v>1482</v>
      </c>
      <c r="I12" s="98">
        <f t="shared" si="0"/>
        <v>1200</v>
      </c>
      <c r="J12" s="98">
        <f t="shared" si="0"/>
        <v>825</v>
      </c>
      <c r="K12" s="98">
        <f t="shared" si="0"/>
        <v>815</v>
      </c>
      <c r="L12" s="98">
        <f t="shared" si="0"/>
        <v>750</v>
      </c>
      <c r="M12" s="98">
        <f t="shared" si="0"/>
        <v>580</v>
      </c>
      <c r="N12" s="98">
        <f t="shared" si="0"/>
        <v>715</v>
      </c>
      <c r="O12" s="98">
        <f t="shared" si="0"/>
        <v>955</v>
      </c>
      <c r="P12" s="99">
        <f t="shared" si="0"/>
        <v>1105</v>
      </c>
      <c r="Q12" s="53"/>
    </row>
    <row r="13" spans="1:17" ht="7.5" customHeight="1">
      <c r="A13" s="40"/>
      <c r="B13" s="10"/>
      <c r="C13" s="56"/>
      <c r="D13" s="43"/>
      <c r="E13" s="73"/>
      <c r="F13" s="73"/>
      <c r="G13" s="73"/>
      <c r="H13" s="73"/>
      <c r="I13" s="73"/>
      <c r="J13" s="73"/>
      <c r="K13" s="73"/>
      <c r="L13" s="73"/>
      <c r="M13" s="91"/>
      <c r="N13" s="73"/>
      <c r="O13" s="73"/>
      <c r="P13" s="92"/>
      <c r="Q13" s="43"/>
    </row>
    <row r="14" spans="1:17" ht="12.75">
      <c r="A14" s="40"/>
      <c r="B14" s="47"/>
      <c r="C14" s="48" t="s">
        <v>8</v>
      </c>
      <c r="D14" s="43"/>
      <c r="E14" s="57">
        <v>1750</v>
      </c>
      <c r="F14" s="57">
        <v>2365</v>
      </c>
      <c r="G14" s="57">
        <v>2560</v>
      </c>
      <c r="H14" s="57">
        <v>2340</v>
      </c>
      <c r="I14" s="57">
        <v>2030</v>
      </c>
      <c r="J14" s="49">
        <v>2575</v>
      </c>
      <c r="K14" s="58">
        <v>2280</v>
      </c>
      <c r="L14" s="58">
        <v>2350</v>
      </c>
      <c r="M14" s="58">
        <v>2255</v>
      </c>
      <c r="N14" s="49">
        <v>2430</v>
      </c>
      <c r="O14" s="49">
        <v>1280</v>
      </c>
      <c r="P14" s="50">
        <v>835</v>
      </c>
      <c r="Q14" s="43"/>
    </row>
    <row r="15" spans="1:17" ht="12.75">
      <c r="A15" s="40"/>
      <c r="B15" s="47"/>
      <c r="C15" s="48" t="s">
        <v>9</v>
      </c>
      <c r="D15" s="43"/>
      <c r="E15" s="49" t="s">
        <v>5</v>
      </c>
      <c r="F15" s="49" t="s">
        <v>5</v>
      </c>
      <c r="G15" s="49" t="s">
        <v>5</v>
      </c>
      <c r="H15" s="49">
        <v>19</v>
      </c>
      <c r="I15" s="49">
        <v>25</v>
      </c>
      <c r="J15" s="49" t="s">
        <v>5</v>
      </c>
      <c r="K15" s="49" t="s">
        <v>5</v>
      </c>
      <c r="L15" s="49" t="s">
        <v>5</v>
      </c>
      <c r="M15" s="49" t="s">
        <v>5</v>
      </c>
      <c r="N15" s="49" t="s">
        <v>5</v>
      </c>
      <c r="O15" s="49"/>
      <c r="P15" s="50"/>
      <c r="Q15" s="43"/>
    </row>
    <row r="16" spans="1:17" ht="12.75">
      <c r="A16" s="40"/>
      <c r="B16" s="47"/>
      <c r="C16" s="48" t="s">
        <v>10</v>
      </c>
      <c r="D16" s="43"/>
      <c r="E16" s="49">
        <v>140</v>
      </c>
      <c r="F16" s="49">
        <v>210</v>
      </c>
      <c r="G16" s="49">
        <v>200</v>
      </c>
      <c r="H16" s="49">
        <v>180</v>
      </c>
      <c r="I16" s="49">
        <v>85</v>
      </c>
      <c r="J16" s="51">
        <v>180</v>
      </c>
      <c r="K16" s="49">
        <v>230</v>
      </c>
      <c r="L16" s="49">
        <v>265</v>
      </c>
      <c r="M16" s="49">
        <v>275</v>
      </c>
      <c r="N16" s="49">
        <v>380</v>
      </c>
      <c r="O16" s="49">
        <v>255</v>
      </c>
      <c r="P16" s="50">
        <v>225</v>
      </c>
      <c r="Q16" s="43"/>
    </row>
    <row r="17" spans="1:17" ht="12.75">
      <c r="A17" s="40"/>
      <c r="B17" s="47"/>
      <c r="C17" s="48" t="s">
        <v>11</v>
      </c>
      <c r="D17" s="43"/>
      <c r="E17" s="51">
        <v>16</v>
      </c>
      <c r="F17" s="51">
        <v>25</v>
      </c>
      <c r="G17" s="51">
        <v>30</v>
      </c>
      <c r="H17" s="51">
        <v>25</v>
      </c>
      <c r="I17" s="51">
        <v>17</v>
      </c>
      <c r="J17" s="51">
        <v>42</v>
      </c>
      <c r="K17" s="26">
        <v>24</v>
      </c>
      <c r="L17" s="49">
        <v>34.5</v>
      </c>
      <c r="M17" s="49">
        <v>40</v>
      </c>
      <c r="N17" s="49">
        <v>50</v>
      </c>
      <c r="O17" s="49">
        <v>25</v>
      </c>
      <c r="P17" s="50">
        <v>24</v>
      </c>
      <c r="Q17" s="43"/>
    </row>
    <row r="18" spans="1:17" ht="12.75">
      <c r="A18" s="52"/>
      <c r="B18" s="47"/>
      <c r="C18" s="48" t="s">
        <v>12</v>
      </c>
      <c r="D18" s="53"/>
      <c r="E18" s="54">
        <f aca="true" t="shared" si="1" ref="E18:P18">SUM(E14:E17)</f>
        <v>1906</v>
      </c>
      <c r="F18" s="54">
        <f t="shared" si="1"/>
        <v>2600</v>
      </c>
      <c r="G18" s="54">
        <f t="shared" si="1"/>
        <v>2790</v>
      </c>
      <c r="H18" s="54">
        <f t="shared" si="1"/>
        <v>2564</v>
      </c>
      <c r="I18" s="54">
        <f t="shared" si="1"/>
        <v>2157</v>
      </c>
      <c r="J18" s="54">
        <f t="shared" si="1"/>
        <v>2797</v>
      </c>
      <c r="K18" s="54">
        <f t="shared" si="1"/>
        <v>2534</v>
      </c>
      <c r="L18" s="54">
        <f t="shared" si="1"/>
        <v>2649.5</v>
      </c>
      <c r="M18" s="54">
        <f t="shared" si="1"/>
        <v>2570</v>
      </c>
      <c r="N18" s="54">
        <f t="shared" si="1"/>
        <v>2860</v>
      </c>
      <c r="O18" s="54">
        <f t="shared" si="1"/>
        <v>1560</v>
      </c>
      <c r="P18" s="69">
        <f t="shared" si="1"/>
        <v>1084</v>
      </c>
      <c r="Q18" s="55"/>
    </row>
    <row r="19" spans="1:17" ht="7.5" customHeight="1">
      <c r="A19" s="52"/>
      <c r="B19" s="10"/>
      <c r="C19" s="59"/>
      <c r="D19" s="53"/>
      <c r="E19" s="93"/>
      <c r="F19" s="93"/>
      <c r="G19" s="93"/>
      <c r="H19" s="93"/>
      <c r="I19" s="93"/>
      <c r="J19" s="93"/>
      <c r="K19" s="94"/>
      <c r="L19" s="93"/>
      <c r="M19" s="94"/>
      <c r="N19" s="94"/>
      <c r="O19" s="94"/>
      <c r="P19" s="95"/>
      <c r="Q19" s="53"/>
    </row>
    <row r="20" spans="1:17" ht="12.75">
      <c r="A20" s="60"/>
      <c r="B20" s="61"/>
      <c r="C20" s="62" t="s">
        <v>13</v>
      </c>
      <c r="D20" s="63"/>
      <c r="E20" s="49">
        <v>61</v>
      </c>
      <c r="F20" s="49">
        <v>66</v>
      </c>
      <c r="G20" s="49">
        <v>63</v>
      </c>
      <c r="H20" s="49">
        <v>65</v>
      </c>
      <c r="I20" s="49" t="s">
        <v>5</v>
      </c>
      <c r="J20" s="49" t="s">
        <v>5</v>
      </c>
      <c r="K20" s="49" t="s">
        <v>5</v>
      </c>
      <c r="L20" s="49" t="s">
        <v>5</v>
      </c>
      <c r="M20" s="49" t="s">
        <v>14</v>
      </c>
      <c r="N20" s="49" t="s">
        <v>14</v>
      </c>
      <c r="O20" s="49" t="s">
        <v>14</v>
      </c>
      <c r="P20" s="50" t="s">
        <v>5</v>
      </c>
      <c r="Q20" s="63"/>
    </row>
    <row r="21" spans="1:17" ht="12.75">
      <c r="A21" s="40"/>
      <c r="B21" s="47"/>
      <c r="C21" s="64" t="s">
        <v>15</v>
      </c>
      <c r="D21" s="43"/>
      <c r="E21" s="49" t="s">
        <v>5</v>
      </c>
      <c r="F21" s="49" t="s">
        <v>5</v>
      </c>
      <c r="G21" s="65">
        <v>1</v>
      </c>
      <c r="H21" s="65">
        <v>1</v>
      </c>
      <c r="I21" s="49" t="s">
        <v>5</v>
      </c>
      <c r="J21" s="49">
        <v>4</v>
      </c>
      <c r="K21" s="49" t="s">
        <v>5</v>
      </c>
      <c r="L21" s="49">
        <v>34</v>
      </c>
      <c r="M21" s="49">
        <v>32</v>
      </c>
      <c r="N21" s="49">
        <v>45</v>
      </c>
      <c r="O21" s="49" t="s">
        <v>5</v>
      </c>
      <c r="P21" s="50" t="s">
        <v>5</v>
      </c>
      <c r="Q21" s="43"/>
    </row>
    <row r="22" spans="1:17" ht="12.75">
      <c r="A22" s="40"/>
      <c r="B22" s="47"/>
      <c r="C22" s="48" t="s">
        <v>16</v>
      </c>
      <c r="D22" s="43"/>
      <c r="E22" s="49" t="s">
        <v>5</v>
      </c>
      <c r="F22" s="49" t="s">
        <v>5</v>
      </c>
      <c r="G22" s="49" t="s">
        <v>5</v>
      </c>
      <c r="H22" s="49" t="s">
        <v>5</v>
      </c>
      <c r="I22" s="49" t="s">
        <v>5</v>
      </c>
      <c r="J22" s="49" t="s">
        <v>5</v>
      </c>
      <c r="K22" s="49" t="s">
        <v>5</v>
      </c>
      <c r="L22" s="49">
        <v>11</v>
      </c>
      <c r="M22" s="49">
        <v>13</v>
      </c>
      <c r="N22" s="49">
        <v>12</v>
      </c>
      <c r="O22" s="49">
        <v>8</v>
      </c>
      <c r="P22" s="50">
        <v>3</v>
      </c>
      <c r="Q22" s="43"/>
    </row>
    <row r="23" spans="1:17" ht="12.75">
      <c r="A23" s="40"/>
      <c r="B23" s="47"/>
      <c r="C23" s="48" t="s">
        <v>17</v>
      </c>
      <c r="D23" s="43"/>
      <c r="E23" s="49">
        <v>60</v>
      </c>
      <c r="F23" s="49">
        <v>46</v>
      </c>
      <c r="G23" s="49">
        <v>54</v>
      </c>
      <c r="H23" s="49">
        <v>53</v>
      </c>
      <c r="I23" s="49">
        <v>60</v>
      </c>
      <c r="J23" s="49">
        <v>49</v>
      </c>
      <c r="K23" s="58">
        <v>40.3</v>
      </c>
      <c r="L23" s="49">
        <v>41</v>
      </c>
      <c r="M23" s="58">
        <v>62</v>
      </c>
      <c r="N23" s="49">
        <v>66</v>
      </c>
      <c r="O23" s="49">
        <v>67</v>
      </c>
      <c r="P23" s="50">
        <v>50</v>
      </c>
      <c r="Q23" s="43"/>
    </row>
    <row r="24" spans="1:17" ht="12.75">
      <c r="A24" s="52"/>
      <c r="B24" s="47"/>
      <c r="C24" s="64" t="s">
        <v>18</v>
      </c>
      <c r="D24" s="53"/>
      <c r="E24" s="66">
        <v>20</v>
      </c>
      <c r="F24" s="66">
        <v>45</v>
      </c>
      <c r="G24" s="66">
        <v>25</v>
      </c>
      <c r="H24" s="54" t="s">
        <v>5</v>
      </c>
      <c r="I24" s="54" t="s">
        <v>5</v>
      </c>
      <c r="J24" s="54" t="s">
        <v>5</v>
      </c>
      <c r="K24" s="54" t="s">
        <v>5</v>
      </c>
      <c r="L24" s="54" t="s">
        <v>5</v>
      </c>
      <c r="M24" s="54" t="s">
        <v>5</v>
      </c>
      <c r="N24" s="54" t="s">
        <v>5</v>
      </c>
      <c r="O24" s="54" t="s">
        <v>5</v>
      </c>
      <c r="P24" s="69" t="s">
        <v>5</v>
      </c>
      <c r="Q24" s="55"/>
    </row>
    <row r="25" spans="1:17" ht="12.75">
      <c r="A25" s="52"/>
      <c r="B25" s="47"/>
      <c r="C25" s="64" t="s">
        <v>19</v>
      </c>
      <c r="D25" s="53"/>
      <c r="E25" s="54">
        <f aca="true" t="shared" si="2" ref="E25:P25">SUM(E20:E24)</f>
        <v>141</v>
      </c>
      <c r="F25" s="54">
        <f t="shared" si="2"/>
        <v>157</v>
      </c>
      <c r="G25" s="54">
        <f t="shared" si="2"/>
        <v>143</v>
      </c>
      <c r="H25" s="54">
        <f t="shared" si="2"/>
        <v>119</v>
      </c>
      <c r="I25" s="54">
        <f t="shared" si="2"/>
        <v>60</v>
      </c>
      <c r="J25" s="54">
        <f t="shared" si="2"/>
        <v>53</v>
      </c>
      <c r="K25" s="54">
        <f t="shared" si="2"/>
        <v>40.3</v>
      </c>
      <c r="L25" s="54">
        <f t="shared" si="2"/>
        <v>86</v>
      </c>
      <c r="M25" s="54">
        <f t="shared" si="2"/>
        <v>107</v>
      </c>
      <c r="N25" s="54">
        <f t="shared" si="2"/>
        <v>123</v>
      </c>
      <c r="O25" s="54">
        <f t="shared" si="2"/>
        <v>75</v>
      </c>
      <c r="P25" s="102">
        <f t="shared" si="2"/>
        <v>53</v>
      </c>
      <c r="Q25" s="55"/>
    </row>
    <row r="26" spans="1:17" ht="7.5" customHeight="1">
      <c r="A26" s="40"/>
      <c r="B26" s="47"/>
      <c r="C26" s="64"/>
      <c r="D26" s="43"/>
      <c r="E26" s="91"/>
      <c r="F26" s="91"/>
      <c r="G26" s="91"/>
      <c r="H26" s="91"/>
      <c r="I26" s="91"/>
      <c r="J26" s="91"/>
      <c r="K26" s="73"/>
      <c r="L26" s="91"/>
      <c r="M26" s="73"/>
      <c r="N26" s="73"/>
      <c r="O26" s="73"/>
      <c r="P26" s="92"/>
      <c r="Q26" s="43"/>
    </row>
    <row r="27" spans="1:17" s="100" customFormat="1" ht="12.75">
      <c r="A27" s="52"/>
      <c r="B27" s="67" t="s">
        <v>20</v>
      </c>
      <c r="C27" s="64"/>
      <c r="D27" s="68"/>
      <c r="E27" s="98">
        <f>SUM(E12+E18+E25)</f>
        <v>3462</v>
      </c>
      <c r="F27" s="98">
        <f>SUM(F12+F18+F25)</f>
        <v>4137</v>
      </c>
      <c r="G27" s="98">
        <v>4285</v>
      </c>
      <c r="H27" s="98">
        <f aca="true" t="shared" si="3" ref="H27:P27">SUM(H12+H18+H25)</f>
        <v>4165</v>
      </c>
      <c r="I27" s="98">
        <f t="shared" si="3"/>
        <v>3417</v>
      </c>
      <c r="J27" s="98">
        <f t="shared" si="3"/>
        <v>3675</v>
      </c>
      <c r="K27" s="98">
        <f t="shared" si="3"/>
        <v>3389.3</v>
      </c>
      <c r="L27" s="98">
        <f t="shared" si="3"/>
        <v>3485.5</v>
      </c>
      <c r="M27" s="98">
        <f t="shared" si="3"/>
        <v>3257</v>
      </c>
      <c r="N27" s="98">
        <f t="shared" si="3"/>
        <v>3698</v>
      </c>
      <c r="O27" s="98">
        <f t="shared" si="3"/>
        <v>2590</v>
      </c>
      <c r="P27" s="99">
        <f t="shared" si="3"/>
        <v>2242</v>
      </c>
      <c r="Q27" s="53"/>
    </row>
    <row r="28" spans="1:17" ht="6" customHeight="1">
      <c r="A28" s="70"/>
      <c r="B28" s="71"/>
      <c r="C28" s="71"/>
      <c r="D28" s="72"/>
      <c r="E28" s="73"/>
      <c r="F28" s="73"/>
      <c r="G28" s="73"/>
      <c r="H28" s="73"/>
      <c r="I28" s="73"/>
      <c r="J28" s="73"/>
      <c r="K28" s="73"/>
      <c r="L28" s="73"/>
      <c r="M28" s="74"/>
      <c r="N28" s="74"/>
      <c r="O28" s="74"/>
      <c r="P28" s="74"/>
      <c r="Q28" s="43"/>
    </row>
    <row r="29" spans="1:17" ht="12.75">
      <c r="A29" s="60"/>
      <c r="B29" s="75" t="s">
        <v>21</v>
      </c>
      <c r="C29" s="76"/>
      <c r="D29" s="43"/>
      <c r="E29" s="77"/>
      <c r="F29" s="77"/>
      <c r="G29" s="77"/>
      <c r="H29" s="78"/>
      <c r="I29" s="78"/>
      <c r="J29" s="78"/>
      <c r="K29" s="78"/>
      <c r="L29" s="78"/>
      <c r="M29" s="49"/>
      <c r="N29" s="49"/>
      <c r="O29" s="49"/>
      <c r="P29" s="50"/>
      <c r="Q29" s="63"/>
    </row>
    <row r="30" spans="1:17" ht="12.75">
      <c r="A30" s="40"/>
      <c r="B30" s="47"/>
      <c r="C30" s="48" t="s">
        <v>22</v>
      </c>
      <c r="D30" s="43"/>
      <c r="E30" s="49">
        <v>52900</v>
      </c>
      <c r="F30" s="49">
        <v>70100</v>
      </c>
      <c r="G30" s="49">
        <v>75100</v>
      </c>
      <c r="H30" s="49">
        <v>85000</v>
      </c>
      <c r="I30" s="49">
        <v>89800</v>
      </c>
      <c r="J30" s="49">
        <v>84400</v>
      </c>
      <c r="K30" s="49">
        <v>80300</v>
      </c>
      <c r="L30" s="49">
        <v>78000</v>
      </c>
      <c r="M30" s="49">
        <v>77000</v>
      </c>
      <c r="N30" s="49">
        <v>78200</v>
      </c>
      <c r="O30" s="49">
        <v>79500</v>
      </c>
      <c r="P30" s="50">
        <v>79200</v>
      </c>
      <c r="Q30" s="43"/>
    </row>
    <row r="31" spans="1:17" ht="12.75">
      <c r="A31" s="60"/>
      <c r="B31" s="61"/>
      <c r="C31" s="62" t="s">
        <v>13</v>
      </c>
      <c r="D31" s="63"/>
      <c r="E31" s="49">
        <v>81400</v>
      </c>
      <c r="F31" s="49">
        <v>63600</v>
      </c>
      <c r="G31" s="49">
        <v>53800</v>
      </c>
      <c r="H31" s="49">
        <v>40800</v>
      </c>
      <c r="I31" s="49">
        <v>35800</v>
      </c>
      <c r="J31" s="49">
        <v>31700</v>
      </c>
      <c r="K31" s="49">
        <v>29600</v>
      </c>
      <c r="L31" s="49">
        <v>30000</v>
      </c>
      <c r="M31" s="49">
        <v>32100</v>
      </c>
      <c r="N31" s="49">
        <v>33900</v>
      </c>
      <c r="O31" s="49">
        <v>27200</v>
      </c>
      <c r="P31" s="50">
        <v>20500</v>
      </c>
      <c r="Q31" s="63"/>
    </row>
    <row r="32" spans="1:17" ht="12.75">
      <c r="A32" s="60"/>
      <c r="B32" s="61"/>
      <c r="C32" s="62" t="s">
        <v>23</v>
      </c>
      <c r="D32" s="63"/>
      <c r="E32" s="49">
        <v>95600</v>
      </c>
      <c r="F32" s="49">
        <v>130200</v>
      </c>
      <c r="G32" s="49">
        <v>174700</v>
      </c>
      <c r="H32" s="49">
        <v>183600</v>
      </c>
      <c r="I32" s="49">
        <v>165300</v>
      </c>
      <c r="J32" s="49">
        <v>155500</v>
      </c>
      <c r="K32" s="49">
        <v>223900</v>
      </c>
      <c r="L32" s="49">
        <v>222700</v>
      </c>
      <c r="M32" s="49">
        <v>196900</v>
      </c>
      <c r="N32" s="49">
        <v>186300</v>
      </c>
      <c r="O32" s="49">
        <v>187700</v>
      </c>
      <c r="P32" s="50">
        <v>191000</v>
      </c>
      <c r="Q32" s="63"/>
    </row>
    <row r="33" spans="1:17" ht="12.75">
      <c r="A33" s="60"/>
      <c r="B33" s="61"/>
      <c r="C33" s="62" t="s">
        <v>24</v>
      </c>
      <c r="D33" s="63"/>
      <c r="E33" s="49" t="s">
        <v>5</v>
      </c>
      <c r="F33" s="49" t="s">
        <v>5</v>
      </c>
      <c r="G33" s="49" t="s">
        <v>5</v>
      </c>
      <c r="H33" s="49" t="s">
        <v>5</v>
      </c>
      <c r="I33" s="49" t="s">
        <v>5</v>
      </c>
      <c r="J33" s="49">
        <v>100</v>
      </c>
      <c r="K33" s="49">
        <v>100</v>
      </c>
      <c r="L33" s="49">
        <v>40</v>
      </c>
      <c r="M33" s="49">
        <v>170</v>
      </c>
      <c r="N33" s="49">
        <v>270</v>
      </c>
      <c r="O33" s="49">
        <v>400</v>
      </c>
      <c r="P33" s="50">
        <v>400</v>
      </c>
      <c r="Q33" s="63"/>
    </row>
    <row r="34" spans="1:17" s="100" customFormat="1" ht="12.75">
      <c r="A34" s="79"/>
      <c r="B34" s="80" t="s">
        <v>25</v>
      </c>
      <c r="C34" s="76"/>
      <c r="D34" s="68"/>
      <c r="E34" s="98">
        <f aca="true" t="shared" si="4" ref="E34:P34">SUM(E30:E33)</f>
        <v>229900</v>
      </c>
      <c r="F34" s="98">
        <f t="shared" si="4"/>
        <v>263900</v>
      </c>
      <c r="G34" s="98">
        <f t="shared" si="4"/>
        <v>303600</v>
      </c>
      <c r="H34" s="98">
        <f t="shared" si="4"/>
        <v>309400</v>
      </c>
      <c r="I34" s="98">
        <f t="shared" si="4"/>
        <v>290900</v>
      </c>
      <c r="J34" s="98">
        <f t="shared" si="4"/>
        <v>271700</v>
      </c>
      <c r="K34" s="98">
        <f t="shared" si="4"/>
        <v>333900</v>
      </c>
      <c r="L34" s="98">
        <f t="shared" si="4"/>
        <v>330740</v>
      </c>
      <c r="M34" s="98">
        <f t="shared" si="4"/>
        <v>306170</v>
      </c>
      <c r="N34" s="98">
        <f t="shared" si="4"/>
        <v>298670</v>
      </c>
      <c r="O34" s="98">
        <f t="shared" si="4"/>
        <v>294800</v>
      </c>
      <c r="P34" s="99">
        <f t="shared" si="4"/>
        <v>291100</v>
      </c>
      <c r="Q34" s="68"/>
    </row>
    <row r="35" spans="1:17" ht="6" customHeight="1">
      <c r="A35" s="70"/>
      <c r="B35" s="71"/>
      <c r="C35" s="71"/>
      <c r="D35" s="72"/>
      <c r="E35" s="73"/>
      <c r="F35" s="73"/>
      <c r="G35" s="73"/>
      <c r="H35" s="73"/>
      <c r="I35" s="73"/>
      <c r="J35" s="73"/>
      <c r="K35" s="73"/>
      <c r="L35" s="73"/>
      <c r="M35" s="74"/>
      <c r="N35" s="74"/>
      <c r="O35" s="74"/>
      <c r="P35" s="89"/>
      <c r="Q35" s="43"/>
    </row>
    <row r="36" spans="1:17" ht="12.75">
      <c r="A36" s="40"/>
      <c r="B36" s="41" t="s">
        <v>26</v>
      </c>
      <c r="C36" s="64"/>
      <c r="D36" s="43"/>
      <c r="E36" s="49"/>
      <c r="F36" s="49"/>
      <c r="G36" s="101"/>
      <c r="H36" s="49"/>
      <c r="I36" s="49"/>
      <c r="J36" s="49"/>
      <c r="K36" s="49"/>
      <c r="L36" s="49"/>
      <c r="M36" s="81"/>
      <c r="N36" s="81"/>
      <c r="O36" s="81"/>
      <c r="P36" s="82"/>
      <c r="Q36" s="43"/>
    </row>
    <row r="37" spans="1:17" ht="12.75">
      <c r="A37" s="60"/>
      <c r="B37" s="61"/>
      <c r="C37" s="62" t="s">
        <v>17</v>
      </c>
      <c r="D37" s="63"/>
      <c r="E37" s="49">
        <v>2300</v>
      </c>
      <c r="F37" s="49">
        <v>2500</v>
      </c>
      <c r="G37" s="49">
        <v>3400</v>
      </c>
      <c r="H37" s="49">
        <v>3650</v>
      </c>
      <c r="I37" s="49">
        <v>5540</v>
      </c>
      <c r="J37" s="49">
        <v>6280</v>
      </c>
      <c r="K37" s="49">
        <v>7795</v>
      </c>
      <c r="L37" s="49">
        <v>7775</v>
      </c>
      <c r="M37" s="49">
        <v>19715</v>
      </c>
      <c r="N37" s="49">
        <v>30200</v>
      </c>
      <c r="O37" s="49">
        <v>5655</v>
      </c>
      <c r="P37" s="50">
        <v>5933</v>
      </c>
      <c r="Q37" s="63"/>
    </row>
    <row r="38" spans="1:17" ht="12.75">
      <c r="A38" s="60"/>
      <c r="B38" s="61"/>
      <c r="C38" s="62" t="s">
        <v>13</v>
      </c>
      <c r="D38" s="63"/>
      <c r="E38" s="49">
        <v>4000</v>
      </c>
      <c r="F38" s="49">
        <v>4133</v>
      </c>
      <c r="G38" s="49">
        <v>4133</v>
      </c>
      <c r="H38" s="49">
        <v>4133</v>
      </c>
      <c r="I38" s="49">
        <v>4138</v>
      </c>
      <c r="J38" s="49">
        <v>4125</v>
      </c>
      <c r="K38" s="49">
        <v>1650</v>
      </c>
      <c r="L38" s="49">
        <v>1650</v>
      </c>
      <c r="M38" s="49">
        <v>1500</v>
      </c>
      <c r="N38" s="49">
        <v>2800</v>
      </c>
      <c r="O38" s="49">
        <v>7775</v>
      </c>
      <c r="P38" s="50">
        <v>5600</v>
      </c>
      <c r="Q38" s="63"/>
    </row>
    <row r="39" spans="1:17" ht="12.75">
      <c r="A39" s="40"/>
      <c r="B39" s="47"/>
      <c r="C39" s="48" t="s">
        <v>27</v>
      </c>
      <c r="D39" s="43"/>
      <c r="E39" s="49" t="s">
        <v>5</v>
      </c>
      <c r="F39" s="49">
        <v>214</v>
      </c>
      <c r="G39" s="49">
        <v>356</v>
      </c>
      <c r="H39" s="49">
        <v>206</v>
      </c>
      <c r="I39" s="49">
        <v>208</v>
      </c>
      <c r="J39" s="49">
        <v>502</v>
      </c>
      <c r="K39" s="49">
        <v>263</v>
      </c>
      <c r="L39" s="49">
        <v>641</v>
      </c>
      <c r="M39" s="49">
        <v>825</v>
      </c>
      <c r="N39" s="49">
        <v>190</v>
      </c>
      <c r="O39" s="49">
        <v>405</v>
      </c>
      <c r="P39" s="50">
        <v>460</v>
      </c>
      <c r="Q39" s="43"/>
    </row>
    <row r="40" spans="1:17" ht="12.75">
      <c r="A40" s="40"/>
      <c r="B40" s="47"/>
      <c r="C40" s="48" t="s">
        <v>28</v>
      </c>
      <c r="D40" s="83"/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49</v>
      </c>
      <c r="M40" s="49">
        <v>60</v>
      </c>
      <c r="N40" s="49">
        <v>65</v>
      </c>
      <c r="O40" s="49">
        <v>120</v>
      </c>
      <c r="P40" s="50">
        <v>200</v>
      </c>
      <c r="Q40" s="83"/>
    </row>
    <row r="41" spans="1:17" ht="12.75">
      <c r="A41" s="52"/>
      <c r="B41" s="47"/>
      <c r="C41" s="48" t="s">
        <v>29</v>
      </c>
      <c r="D41" s="83"/>
      <c r="E41" s="49">
        <v>3500</v>
      </c>
      <c r="F41" s="49">
        <v>3500</v>
      </c>
      <c r="G41" s="49">
        <v>3500</v>
      </c>
      <c r="H41" s="49">
        <v>3500</v>
      </c>
      <c r="I41" s="49">
        <v>3500</v>
      </c>
      <c r="J41" s="49">
        <v>3500</v>
      </c>
      <c r="K41" s="49">
        <v>3500</v>
      </c>
      <c r="L41" s="49">
        <v>3500</v>
      </c>
      <c r="M41" s="49">
        <v>3500</v>
      </c>
      <c r="N41" s="49">
        <v>3500</v>
      </c>
      <c r="O41" s="49">
        <v>3500</v>
      </c>
      <c r="P41" s="50">
        <v>1500</v>
      </c>
      <c r="Q41" s="83"/>
    </row>
    <row r="42" spans="1:17" s="100" customFormat="1" ht="12.75">
      <c r="A42" s="52"/>
      <c r="B42" s="67" t="s">
        <v>30</v>
      </c>
      <c r="C42" s="64"/>
      <c r="D42" s="84"/>
      <c r="E42" s="98">
        <f aca="true" t="shared" si="5" ref="E42:P42">SUM(E37:E41)</f>
        <v>9800</v>
      </c>
      <c r="F42" s="98">
        <f t="shared" si="5"/>
        <v>10347</v>
      </c>
      <c r="G42" s="98">
        <f t="shared" si="5"/>
        <v>11389</v>
      </c>
      <c r="H42" s="98">
        <f t="shared" si="5"/>
        <v>11489</v>
      </c>
      <c r="I42" s="98">
        <f t="shared" si="5"/>
        <v>13386</v>
      </c>
      <c r="J42" s="98">
        <f t="shared" si="5"/>
        <v>14407</v>
      </c>
      <c r="K42" s="98">
        <f t="shared" si="5"/>
        <v>13208</v>
      </c>
      <c r="L42" s="98">
        <f t="shared" si="5"/>
        <v>13615</v>
      </c>
      <c r="M42" s="98">
        <f t="shared" si="5"/>
        <v>25600</v>
      </c>
      <c r="N42" s="98">
        <f t="shared" si="5"/>
        <v>36755</v>
      </c>
      <c r="O42" s="98">
        <f t="shared" si="5"/>
        <v>17455</v>
      </c>
      <c r="P42" s="99">
        <f t="shared" si="5"/>
        <v>13693</v>
      </c>
      <c r="Q42" s="84"/>
    </row>
    <row r="43" spans="1:17" ht="6" customHeight="1">
      <c r="A43" s="85"/>
      <c r="B43" s="35"/>
      <c r="C43" s="35"/>
      <c r="D43" s="8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8"/>
      <c r="Q43" s="87"/>
    </row>
    <row r="44" spans="1:17" ht="12.75">
      <c r="A44" s="19"/>
      <c r="B44" s="90"/>
      <c r="D44" s="18"/>
      <c r="E44" s="88"/>
      <c r="F44" s="88"/>
      <c r="G44" s="88"/>
      <c r="H44" s="88"/>
      <c r="I44" s="103" t="s">
        <v>34</v>
      </c>
      <c r="J44" s="88"/>
      <c r="K44" s="88"/>
      <c r="L44" s="88"/>
      <c r="N44" s="88"/>
      <c r="O44" s="88"/>
      <c r="P44" s="21"/>
      <c r="Q44" s="88"/>
    </row>
  </sheetData>
  <printOptions horizontalCentered="1" verticalCentered="1"/>
  <pageMargins left="0.25" right="0.21" top="0.21" bottom="0" header="0.62" footer="0"/>
  <pageSetup firstPageNumber="23" useFirstPageNumber="1" horizontalDpi="300" verticalDpi="300" orientation="landscape" r:id="rId1"/>
  <headerFooter alignWithMargins="0">
    <oddHeader>&amp;L&amp;"Times New Roman,Regular"INCSR 1999&amp;R&amp;"Times New Roman,Regular"Drug Production  Chart</oddHeader>
    <oddFooter>&amp;C&amp;"Times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WKThompson</dc:creator>
  <cp:keywords/>
  <dc:description/>
  <cp:lastModifiedBy>Department Of State</cp:lastModifiedBy>
  <cp:lastPrinted>1999-02-24T21:15:50Z</cp:lastPrinted>
  <dcterms:created xsi:type="dcterms:W3CDTF">1999-02-18T12:24:48Z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