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65401" windowWidth="4830" windowHeight="5175" activeTab="0"/>
  </bookViews>
  <sheets>
    <sheet name="WDCULT98" sheetId="1" r:id="rId1"/>
  </sheets>
  <definedNames>
    <definedName name="MARIJUANA">'WDCULT98'!$B$35</definedName>
    <definedName name="_xlnm.Print_Area" localSheetId="0">'WDCULT98'!$A$1:$AC$45</definedName>
  </definedNames>
  <calcPr fullCalcOnLoad="1"/>
</workbook>
</file>

<file path=xl/sharedStrings.xml><?xml version="1.0" encoding="utf-8"?>
<sst xmlns="http://schemas.openxmlformats.org/spreadsheetml/2006/main" count="104" uniqueCount="34">
  <si>
    <t>Worldwide Illicit Drug Cultivation Totals</t>
  </si>
  <si>
    <t>Country</t>
  </si>
  <si>
    <t>Hectares</t>
  </si>
  <si>
    <t xml:space="preserve"> Opium</t>
  </si>
  <si>
    <t>Afghanistan</t>
  </si>
  <si>
    <t>India</t>
  </si>
  <si>
    <t>-</t>
  </si>
  <si>
    <t>Iran*</t>
  </si>
  <si>
    <t>Pakistan</t>
  </si>
  <si>
    <t>Total SW Asia</t>
  </si>
  <si>
    <t>Burma</t>
  </si>
  <si>
    <t>China</t>
  </si>
  <si>
    <t>Laos</t>
  </si>
  <si>
    <t>Thailand</t>
  </si>
  <si>
    <t>Total SE Asia</t>
  </si>
  <si>
    <t>Colombia</t>
  </si>
  <si>
    <t>Lebanon</t>
  </si>
  <si>
    <t>na</t>
  </si>
  <si>
    <t>Guatemala</t>
  </si>
  <si>
    <t>Mexico</t>
  </si>
  <si>
    <t>Vietnam</t>
  </si>
  <si>
    <t>Total Other</t>
  </si>
  <si>
    <t xml:space="preserve"> Total Opium</t>
  </si>
  <si>
    <t xml:space="preserve"> Coca</t>
  </si>
  <si>
    <t xml:space="preserve"> </t>
  </si>
  <si>
    <t>Bolivia</t>
  </si>
  <si>
    <t>Peru</t>
  </si>
  <si>
    <t>Ecuador</t>
  </si>
  <si>
    <t xml:space="preserve"> Total Coca</t>
  </si>
  <si>
    <t>Cannabis</t>
  </si>
  <si>
    <t>Jamaica</t>
  </si>
  <si>
    <t xml:space="preserve"> Total Cannabis</t>
  </si>
  <si>
    <t xml:space="preserve">   </t>
  </si>
  <si>
    <t xml:space="preserve">* USG surveys in 1998 revealed no cultivation of opium in Iran's traditional growing areas.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</si>
</sst>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</numFmts>
  <fonts count="14">
    <font>
      <sz val="9"/>
      <name val="Helvetica-Narrow"/>
      <family val="0"/>
    </font>
    <font>
      <b/>
      <sz val="9"/>
      <name val="Helvetica-Narrow"/>
      <family val="0"/>
    </font>
    <font>
      <b/>
      <sz val="16"/>
      <name val="Helvetica-Narrow"/>
      <family val="0"/>
    </font>
    <font>
      <b/>
      <sz val="10"/>
      <name val="Helvetica-Narrow"/>
      <family val="0"/>
    </font>
    <font>
      <sz val="10"/>
      <name val="Helv"/>
      <family val="0"/>
    </font>
    <font>
      <b/>
      <sz val="16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9"/>
      <name val="NewCenturySchlbk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1" borderId="2" xfId="0" applyFont="1" applyFill="1" applyBorder="1" applyAlignment="1">
      <alignment/>
    </xf>
    <xf numFmtId="0" fontId="7" fillId="1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0" fontId="7" fillId="1" borderId="1" xfId="0" applyFont="1" applyFill="1" applyBorder="1" applyAlignment="1">
      <alignment/>
    </xf>
    <xf numFmtId="0" fontId="7" fillId="1" borderId="5" xfId="0" applyFont="1" applyFill="1" applyBorder="1" applyAlignment="1">
      <alignment/>
    </xf>
    <xf numFmtId="0" fontId="7" fillId="1" borderId="0" xfId="0" applyFont="1" applyFill="1" applyBorder="1" applyAlignment="1">
      <alignment/>
    </xf>
    <xf numFmtId="0" fontId="6" fillId="1" borderId="1" xfId="0" applyFont="1" applyFill="1" applyBorder="1" applyAlignment="1">
      <alignment/>
    </xf>
    <xf numFmtId="0" fontId="7" fillId="0" borderId="4" xfId="0" applyFont="1" applyBorder="1" applyAlignment="1">
      <alignment/>
    </xf>
    <xf numFmtId="0" fontId="6" fillId="1" borderId="6" xfId="0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" fontId="6" fillId="1" borderId="5" xfId="0" applyNumberFormat="1" applyFont="1" applyFill="1" applyBorder="1" applyAlignment="1">
      <alignment/>
    </xf>
    <xf numFmtId="1" fontId="6" fillId="1" borderId="5" xfId="0" applyNumberFormat="1" applyFont="1" applyFill="1" applyBorder="1" applyAlignment="1">
      <alignment horizontal="right"/>
    </xf>
    <xf numFmtId="0" fontId="6" fillId="1" borderId="5" xfId="0" applyFont="1" applyFill="1" applyBorder="1" applyAlignment="1">
      <alignment/>
    </xf>
    <xf numFmtId="0" fontId="7" fillId="1" borderId="6" xfId="0" applyFont="1" applyFill="1" applyBorder="1" applyAlignment="1">
      <alignment/>
    </xf>
    <xf numFmtId="0" fontId="7" fillId="0" borderId="2" xfId="0" applyFont="1" applyBorder="1" applyAlignment="1">
      <alignment/>
    </xf>
    <xf numFmtId="164" fontId="6" fillId="0" borderId="7" xfId="0" applyNumberFormat="1" applyFont="1" applyBorder="1" applyAlignment="1">
      <alignment horizontal="right"/>
    </xf>
    <xf numFmtId="1" fontId="7" fillId="1" borderId="5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1" fontId="7" fillId="1" borderId="5" xfId="0" applyNumberFormat="1" applyFont="1" applyFill="1" applyBorder="1" applyAlignment="1">
      <alignment horizontal="right"/>
    </xf>
    <xf numFmtId="164" fontId="7" fillId="1" borderId="5" xfId="0" applyNumberFormat="1" applyFont="1" applyFill="1" applyBorder="1" applyAlignment="1">
      <alignment/>
    </xf>
    <xf numFmtId="164" fontId="7" fillId="1" borderId="7" xfId="0" applyNumberFormat="1" applyFont="1" applyFill="1" applyBorder="1" applyAlignment="1">
      <alignment/>
    </xf>
    <xf numFmtId="164" fontId="7" fillId="0" borderId="7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4" fontId="6" fillId="1" borderId="5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1" borderId="1" xfId="0" applyNumberFormat="1" applyFont="1" applyFill="1" applyBorder="1" applyAlignment="1">
      <alignment horizontal="right"/>
    </xf>
    <xf numFmtId="164" fontId="6" fillId="1" borderId="1" xfId="0" applyNumberFormat="1" applyFont="1" applyFill="1" applyBorder="1" applyAlignment="1">
      <alignment horizontal="right"/>
    </xf>
    <xf numFmtId="0" fontId="7" fillId="1" borderId="0" xfId="0" applyFont="1" applyFill="1" applyAlignment="1">
      <alignment/>
    </xf>
    <xf numFmtId="164" fontId="7" fillId="1" borderId="5" xfId="0" applyNumberFormat="1" applyFont="1" applyFill="1" applyBorder="1" applyAlignment="1">
      <alignment horizontal="right"/>
    </xf>
    <xf numFmtId="0" fontId="6" fillId="1" borderId="5" xfId="0" applyFont="1" applyFill="1" applyBorder="1" applyAlignment="1">
      <alignment horizontal="right"/>
    </xf>
    <xf numFmtId="0" fontId="7" fillId="1" borderId="8" xfId="0" applyFont="1" applyFill="1" applyBorder="1" applyAlignment="1">
      <alignment/>
    </xf>
    <xf numFmtId="0" fontId="7" fillId="1" borderId="4" xfId="0" applyFont="1" applyFill="1" applyBorder="1" applyAlignment="1">
      <alignment horizontal="left"/>
    </xf>
    <xf numFmtId="164" fontId="6" fillId="1" borderId="4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6" fillId="1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0" fontId="7" fillId="1" borderId="4" xfId="0" applyFont="1" applyFill="1" applyBorder="1" applyAlignment="1">
      <alignment horizontal="right"/>
    </xf>
    <xf numFmtId="1" fontId="7" fillId="1" borderId="9" xfId="0" applyNumberFormat="1" applyFont="1" applyFill="1" applyBorder="1" applyAlignment="1">
      <alignment horizontal="right"/>
    </xf>
    <xf numFmtId="0" fontId="6" fillId="1" borderId="4" xfId="0" applyFont="1" applyFill="1" applyBorder="1" applyAlignment="1">
      <alignment horizontal="right"/>
    </xf>
    <xf numFmtId="1" fontId="6" fillId="1" borderId="6" xfId="0" applyNumberFormat="1" applyFont="1" applyFill="1" applyBorder="1" applyAlignment="1">
      <alignment horizontal="right"/>
    </xf>
    <xf numFmtId="1" fontId="7" fillId="1" borderId="6" xfId="0" applyNumberFormat="1" applyFont="1" applyFill="1" applyBorder="1" applyAlignment="1">
      <alignment horizontal="right"/>
    </xf>
    <xf numFmtId="1" fontId="7" fillId="1" borderId="0" xfId="0" applyNumberFormat="1" applyFont="1" applyFill="1" applyAlignment="1">
      <alignment horizontal="right"/>
    </xf>
    <xf numFmtId="0" fontId="6" fillId="1" borderId="6" xfId="0" applyFont="1" applyFill="1" applyBorder="1" applyAlignment="1">
      <alignment horizontal="right"/>
    </xf>
    <xf numFmtId="0" fontId="7" fillId="1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" fontId="7" fillId="1" borderId="9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1" borderId="0" xfId="0" applyFont="1" applyFill="1" applyBorder="1" applyAlignment="1">
      <alignment horizontal="center"/>
    </xf>
    <xf numFmtId="164" fontId="6" fillId="1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" fontId="7" fillId="1" borderId="0" xfId="0" applyNumberFormat="1" applyFont="1" applyFill="1" applyBorder="1" applyAlignment="1">
      <alignment/>
    </xf>
    <xf numFmtId="164" fontId="7" fillId="1" borderId="6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" fontId="7" fillId="1" borderId="6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" fontId="7" fillId="1" borderId="5" xfId="0" applyNumberFormat="1" applyFont="1" applyFill="1" applyBorder="1" applyAlignment="1">
      <alignment horizontal="right"/>
    </xf>
    <xf numFmtId="1" fontId="7" fillId="1" borderId="5" xfId="0" applyNumberFormat="1" applyFont="1" applyFill="1" applyBorder="1" applyAlignment="1">
      <alignment/>
    </xf>
    <xf numFmtId="164" fontId="7" fillId="1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1" borderId="6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1" borderId="9" xfId="0" applyFont="1" applyFill="1" applyBorder="1" applyAlignment="1">
      <alignment/>
    </xf>
    <xf numFmtId="0" fontId="12" fillId="0" borderId="9" xfId="0" applyFont="1" applyBorder="1" applyAlignment="1">
      <alignment horizontal="center"/>
    </xf>
    <xf numFmtId="1" fontId="7" fillId="1" borderId="6" xfId="0" applyNumberFormat="1" applyFont="1" applyFill="1" applyBorder="1" applyAlignment="1">
      <alignment/>
    </xf>
    <xf numFmtId="164" fontId="6" fillId="1" borderId="6" xfId="0" applyNumberFormat="1" applyFont="1" applyFill="1" applyBorder="1" applyAlignment="1">
      <alignment/>
    </xf>
    <xf numFmtId="164" fontId="7" fillId="1" borderId="6" xfId="0" applyNumberFormat="1" applyFont="1" applyFill="1" applyBorder="1" applyAlignment="1">
      <alignment/>
    </xf>
    <xf numFmtId="1" fontId="7" fillId="1" borderId="0" xfId="0" applyNumberFormat="1" applyFont="1" applyFill="1" applyBorder="1" applyAlignment="1">
      <alignment horizontal="right"/>
    </xf>
    <xf numFmtId="3" fontId="6" fillId="1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2" borderId="10" xfId="0" applyFont="1" applyFill="1" applyBorder="1" applyAlignment="1">
      <alignment/>
    </xf>
    <xf numFmtId="1" fontId="7" fillId="2" borderId="6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/>
    </xf>
    <xf numFmtId="1" fontId="7" fillId="1" borderId="6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showGridLines="0" tabSelected="1" workbookViewId="0" topLeftCell="R1">
      <selection activeCell="Z45" sqref="Z45"/>
    </sheetView>
  </sheetViews>
  <sheetFormatPr defaultColWidth="9.00390625" defaultRowHeight="12"/>
  <cols>
    <col min="1" max="1" width="1.37890625" style="7" customWidth="1"/>
    <col min="2" max="2" width="5.125" style="38" customWidth="1"/>
    <col min="3" max="3" width="14.125" style="7" customWidth="1"/>
    <col min="4" max="4" width="1.37890625" style="80" hidden="1" customWidth="1"/>
    <col min="5" max="5" width="7.625" style="80" customWidth="1"/>
    <col min="6" max="6" width="1.37890625" style="80" customWidth="1"/>
    <col min="7" max="7" width="7.625" style="80" customWidth="1"/>
    <col min="8" max="8" width="1.37890625" style="80" customWidth="1"/>
    <col min="9" max="9" width="7.625" style="80" customWidth="1"/>
    <col min="10" max="10" width="1.37890625" style="80" customWidth="1"/>
    <col min="11" max="11" width="7.625" style="80" customWidth="1"/>
    <col min="12" max="12" width="1.37890625" style="80" customWidth="1"/>
    <col min="13" max="13" width="7.625" style="80" customWidth="1"/>
    <col min="14" max="14" width="1.37890625" style="80" customWidth="1"/>
    <col min="15" max="15" width="7.625" style="67" customWidth="1"/>
    <col min="16" max="16" width="1.37890625" style="80" customWidth="1"/>
    <col min="17" max="17" width="7.625" style="14" customWidth="1"/>
    <col min="18" max="18" width="1.37890625" style="7" customWidth="1"/>
    <col min="19" max="19" width="7.625" style="67" customWidth="1"/>
    <col min="20" max="20" width="1.37890625" style="7" customWidth="1"/>
    <col min="21" max="21" width="7.625" style="14" customWidth="1"/>
    <col min="22" max="22" width="0" style="51" hidden="1" customWidth="1"/>
    <col min="23" max="23" width="1.37890625" style="7" customWidth="1"/>
    <col min="24" max="24" width="7.625" style="14" customWidth="1"/>
    <col min="25" max="25" width="1.37890625" style="7" customWidth="1"/>
    <col min="26" max="26" width="7.625" style="14" customWidth="1"/>
    <col min="27" max="27" width="1.37890625" style="7" customWidth="1"/>
    <col min="28" max="28" width="9.375" style="14" customWidth="1"/>
    <col min="29" max="29" width="1.37890625" style="7" customWidth="1"/>
    <col min="30" max="233" width="13.875" style="7" customWidth="1"/>
    <col min="234" max="16384" width="9.125" style="7" customWidth="1"/>
  </cols>
  <sheetData>
    <row r="1" spans="1:44" s="3" customFormat="1" ht="18" customHeight="1">
      <c r="A1" s="63"/>
      <c r="B1" s="63"/>
      <c r="C1" s="63"/>
      <c r="D1" s="65"/>
      <c r="E1"/>
      <c r="F1" s="65"/>
      <c r="G1"/>
      <c r="H1" s="65"/>
      <c r="I1" s="86" t="s">
        <v>0</v>
      </c>
      <c r="J1" s="65"/>
      <c r="L1" s="65"/>
      <c r="M1" s="65"/>
      <c r="N1" s="65"/>
      <c r="O1" s="32"/>
      <c r="P1" s="65"/>
      <c r="Q1" s="4"/>
      <c r="S1" s="32"/>
      <c r="U1" s="4"/>
      <c r="W1" s="9"/>
      <c r="X1" s="12"/>
      <c r="Y1" s="9"/>
      <c r="Z1" s="12"/>
      <c r="AA1" s="9"/>
      <c r="AB1" s="12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85" customFormat="1" ht="18.75" customHeight="1">
      <c r="A2" s="119"/>
      <c r="E2" s="85">
        <v>1998</v>
      </c>
      <c r="G2" s="85">
        <v>1997</v>
      </c>
      <c r="I2" s="85">
        <v>1996</v>
      </c>
      <c r="K2" s="85">
        <v>1995</v>
      </c>
      <c r="M2" s="85">
        <v>1994</v>
      </c>
      <c r="O2" s="85">
        <v>1993</v>
      </c>
      <c r="Q2" s="85">
        <v>1992</v>
      </c>
      <c r="S2" s="85">
        <v>1991</v>
      </c>
      <c r="U2" s="85">
        <v>1990</v>
      </c>
      <c r="X2" s="85">
        <v>1989</v>
      </c>
      <c r="Z2" s="85">
        <v>1988</v>
      </c>
      <c r="AB2" s="85">
        <v>1987</v>
      </c>
      <c r="AC2" s="121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s="10" customFormat="1" ht="7.5" customHeight="1">
      <c r="A3" s="120"/>
      <c r="B3" s="1"/>
      <c r="D3" s="66"/>
      <c r="E3" s="66"/>
      <c r="F3" s="66"/>
      <c r="G3" s="66"/>
      <c r="H3" s="66"/>
      <c r="I3" s="66"/>
      <c r="J3" s="66"/>
      <c r="K3" s="66"/>
      <c r="L3" s="66"/>
      <c r="M3"/>
      <c r="N3" s="66"/>
      <c r="O3" s="67"/>
      <c r="P3" s="64"/>
      <c r="Q3" s="8"/>
      <c r="R3" s="1"/>
      <c r="S3" s="67"/>
      <c r="T3" s="1"/>
      <c r="U3" s="8"/>
      <c r="V3" s="1"/>
      <c r="W3" s="11"/>
      <c r="X3" s="11"/>
      <c r="Y3" s="11"/>
      <c r="Z3" s="11"/>
      <c r="AA3" s="93"/>
      <c r="AB3" s="11"/>
      <c r="AC3" s="122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s="16" customFormat="1" ht="15.75" customHeight="1">
      <c r="A4" s="15"/>
      <c r="C4" s="17" t="s">
        <v>1</v>
      </c>
      <c r="D4" s="70"/>
      <c r="E4" s="68" t="s">
        <v>2</v>
      </c>
      <c r="F4" s="70"/>
      <c r="G4" s="68" t="s">
        <v>2</v>
      </c>
      <c r="H4" s="70"/>
      <c r="I4" s="18" t="s">
        <v>2</v>
      </c>
      <c r="J4" s="70"/>
      <c r="K4" s="18" t="s">
        <v>2</v>
      </c>
      <c r="L4" s="70"/>
      <c r="M4" s="18" t="s">
        <v>2</v>
      </c>
      <c r="N4" s="70"/>
      <c r="O4" s="18" t="s">
        <v>2</v>
      </c>
      <c r="P4" s="70"/>
      <c r="Q4" s="18" t="s">
        <v>2</v>
      </c>
      <c r="R4" s="92"/>
      <c r="S4" s="69" t="s">
        <v>2</v>
      </c>
      <c r="T4" s="92"/>
      <c r="U4" s="18" t="s">
        <v>2</v>
      </c>
      <c r="V4" s="92"/>
      <c r="W4" s="19"/>
      <c r="X4" s="18" t="s">
        <v>2</v>
      </c>
      <c r="Y4" s="19"/>
      <c r="Z4" s="18" t="s">
        <v>2</v>
      </c>
      <c r="AA4" s="19"/>
      <c r="AB4" s="18" t="s">
        <v>2</v>
      </c>
      <c r="AC4" s="94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22" customFormat="1" ht="5.25" customHeight="1">
      <c r="A5" s="21"/>
      <c r="D5" s="72"/>
      <c r="E5" s="71"/>
      <c r="F5" s="72"/>
      <c r="G5" s="71"/>
      <c r="H5" s="72"/>
      <c r="I5" s="71"/>
      <c r="J5" s="72"/>
      <c r="K5" s="71"/>
      <c r="L5" s="72"/>
      <c r="M5" s="71"/>
      <c r="N5" s="72"/>
      <c r="O5" s="73"/>
      <c r="P5" s="72"/>
      <c r="Q5" s="23"/>
      <c r="R5" s="91"/>
      <c r="S5" s="73"/>
      <c r="T5" s="91"/>
      <c r="U5" s="23"/>
      <c r="V5" s="91"/>
      <c r="W5" s="112"/>
      <c r="X5" s="27"/>
      <c r="Y5" s="26"/>
      <c r="Z5" s="27"/>
      <c r="AA5" s="95"/>
      <c r="AB5" s="27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s="4" customFormat="1" ht="12.75" customHeight="1">
      <c r="A6" s="29"/>
      <c r="B6" s="30" t="s">
        <v>3</v>
      </c>
      <c r="C6" s="31"/>
      <c r="D6" s="74"/>
      <c r="E6" s="33"/>
      <c r="F6" s="74"/>
      <c r="G6" s="33"/>
      <c r="H6" s="74"/>
      <c r="I6" s="33"/>
      <c r="J6" s="74"/>
      <c r="K6" s="33"/>
      <c r="L6" s="74"/>
      <c r="M6" s="33"/>
      <c r="N6" s="74"/>
      <c r="O6" s="33"/>
      <c r="P6" s="35"/>
      <c r="Q6" s="33"/>
      <c r="R6" s="34"/>
      <c r="S6" s="33"/>
      <c r="T6" s="34"/>
      <c r="U6" s="33"/>
      <c r="V6" s="35"/>
      <c r="W6" s="36"/>
      <c r="X6" s="33"/>
      <c r="Y6" s="36"/>
      <c r="Z6" s="33"/>
      <c r="AA6" s="25"/>
      <c r="AB6" s="33"/>
      <c r="AC6" s="3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6" customFormat="1" ht="12.75" customHeight="1">
      <c r="A7" s="37"/>
      <c r="B7" s="38"/>
      <c r="C7" s="88" t="s">
        <v>4</v>
      </c>
      <c r="D7" s="75"/>
      <c r="E7" s="82">
        <v>41720</v>
      </c>
      <c r="F7" s="75"/>
      <c r="G7" s="82">
        <v>39150</v>
      </c>
      <c r="H7" s="75"/>
      <c r="I7" s="82">
        <v>37950</v>
      </c>
      <c r="J7" s="75"/>
      <c r="K7" s="82">
        <v>38740</v>
      </c>
      <c r="L7" s="75"/>
      <c r="M7" s="45">
        <v>29180</v>
      </c>
      <c r="N7" s="75"/>
      <c r="O7" s="45">
        <v>21080</v>
      </c>
      <c r="P7" s="42"/>
      <c r="Q7" s="45">
        <v>19470</v>
      </c>
      <c r="R7" s="40"/>
      <c r="S7" s="45">
        <v>17190</v>
      </c>
      <c r="T7" s="40"/>
      <c r="U7" s="45">
        <v>12370</v>
      </c>
      <c r="V7" s="42"/>
      <c r="W7" s="43"/>
      <c r="X7" s="45">
        <v>18650</v>
      </c>
      <c r="Y7" s="43"/>
      <c r="Z7" s="45">
        <v>23000</v>
      </c>
      <c r="AA7" s="25"/>
      <c r="AB7" s="45">
        <v>18500</v>
      </c>
      <c r="AC7" s="43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6" customFormat="1" ht="12.75" customHeight="1">
      <c r="A8" s="37"/>
      <c r="B8" s="38"/>
      <c r="C8" s="88" t="s">
        <v>5</v>
      </c>
      <c r="D8" s="75"/>
      <c r="E8" s="41" t="s">
        <v>6</v>
      </c>
      <c r="F8" s="75"/>
      <c r="G8" s="41">
        <v>2050</v>
      </c>
      <c r="H8" s="75"/>
      <c r="I8" s="41">
        <v>3100</v>
      </c>
      <c r="J8" s="75"/>
      <c r="K8" s="41">
        <v>4750</v>
      </c>
      <c r="L8" s="75"/>
      <c r="M8" s="41">
        <v>5500</v>
      </c>
      <c r="N8" s="75"/>
      <c r="O8" s="45">
        <v>4400</v>
      </c>
      <c r="P8" s="42"/>
      <c r="Q8" s="45" t="s">
        <v>6</v>
      </c>
      <c r="R8" s="40"/>
      <c r="S8" s="45" t="s">
        <v>6</v>
      </c>
      <c r="T8" s="40"/>
      <c r="U8" s="45" t="s">
        <v>6</v>
      </c>
      <c r="V8" s="42"/>
      <c r="W8" s="43"/>
      <c r="X8" s="45" t="s">
        <v>6</v>
      </c>
      <c r="Y8" s="43"/>
      <c r="Z8" s="45" t="s">
        <v>6</v>
      </c>
      <c r="AA8" s="43"/>
      <c r="AB8" s="45" t="s">
        <v>6</v>
      </c>
      <c r="AC8" s="43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6" customFormat="1" ht="12.75" customHeight="1">
      <c r="A9" s="37"/>
      <c r="B9" s="38"/>
      <c r="C9" s="88" t="s">
        <v>7</v>
      </c>
      <c r="D9" s="75"/>
      <c r="E9" s="41" t="s">
        <v>6</v>
      </c>
      <c r="F9" s="75"/>
      <c r="G9" s="41" t="s">
        <v>6</v>
      </c>
      <c r="H9" s="75"/>
      <c r="I9" s="41" t="s">
        <v>6</v>
      </c>
      <c r="J9" s="75"/>
      <c r="K9" s="41" t="s">
        <v>6</v>
      </c>
      <c r="L9" s="75"/>
      <c r="M9" s="45" t="s">
        <v>6</v>
      </c>
      <c r="N9" s="75"/>
      <c r="O9" s="45" t="s">
        <v>6</v>
      </c>
      <c r="P9" s="42"/>
      <c r="Q9" s="45" t="s">
        <v>6</v>
      </c>
      <c r="R9" s="40"/>
      <c r="S9" s="45" t="s">
        <v>6</v>
      </c>
      <c r="T9" s="40"/>
      <c r="U9" s="45" t="s">
        <v>6</v>
      </c>
      <c r="V9" s="42"/>
      <c r="W9" s="43"/>
      <c r="X9" s="45" t="s">
        <v>6</v>
      </c>
      <c r="Y9" s="43"/>
      <c r="Z9" s="45" t="s">
        <v>6</v>
      </c>
      <c r="AA9" s="43"/>
      <c r="AB9" s="45" t="s">
        <v>6</v>
      </c>
      <c r="AC9" s="43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6" customFormat="1" ht="12.75" customHeight="1">
      <c r="A10" s="37"/>
      <c r="B10" s="38"/>
      <c r="C10" s="88" t="s">
        <v>8</v>
      </c>
      <c r="D10" s="75"/>
      <c r="E10" s="45">
        <v>3030</v>
      </c>
      <c r="F10" s="75"/>
      <c r="G10" s="45">
        <v>4100</v>
      </c>
      <c r="H10" s="75"/>
      <c r="I10" s="45">
        <v>3400</v>
      </c>
      <c r="J10" s="75"/>
      <c r="K10" s="45">
        <v>6950</v>
      </c>
      <c r="L10" s="75"/>
      <c r="M10" s="133">
        <v>7270</v>
      </c>
      <c r="N10" s="132"/>
      <c r="O10" s="133">
        <v>6280</v>
      </c>
      <c r="P10" s="42"/>
      <c r="Q10" s="45">
        <v>8170</v>
      </c>
      <c r="R10" s="40"/>
      <c r="S10" s="45">
        <v>8205</v>
      </c>
      <c r="T10" s="40"/>
      <c r="U10" s="45">
        <v>8220</v>
      </c>
      <c r="V10" s="42"/>
      <c r="W10" s="43"/>
      <c r="X10" s="45">
        <v>6050</v>
      </c>
      <c r="Y10" s="43"/>
      <c r="Z10" s="45">
        <v>11588</v>
      </c>
      <c r="AA10" s="43"/>
      <c r="AB10" s="45">
        <v>9970</v>
      </c>
      <c r="AC10" s="43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4" customFormat="1" ht="12.75" customHeight="1">
      <c r="A11" s="29"/>
      <c r="B11" s="13"/>
      <c r="C11" s="89" t="s">
        <v>9</v>
      </c>
      <c r="D11" s="74"/>
      <c r="E11" s="39">
        <f>SUM(E7:E10)</f>
        <v>44750</v>
      </c>
      <c r="F11" s="74"/>
      <c r="G11" s="39">
        <f>SUM(G7:G10)</f>
        <v>45300</v>
      </c>
      <c r="H11" s="74"/>
      <c r="I11" s="39">
        <f>SUM(I7:I10)</f>
        <v>44450</v>
      </c>
      <c r="J11" s="74"/>
      <c r="K11" s="39">
        <f>SUM(K7:K10)</f>
        <v>50440</v>
      </c>
      <c r="L11" s="74"/>
      <c r="M11" s="39">
        <f>SUM(M7:M10)</f>
        <v>41950</v>
      </c>
      <c r="N11" s="74"/>
      <c r="O11" s="39">
        <f>SUM(O7:O10)</f>
        <v>31760</v>
      </c>
      <c r="P11" s="35"/>
      <c r="Q11" s="39">
        <f>SUM(Q7:Q10)</f>
        <v>27640</v>
      </c>
      <c r="R11" s="34"/>
      <c r="S11" s="39">
        <f>SUM(S7:S10)</f>
        <v>25395</v>
      </c>
      <c r="T11" s="34"/>
      <c r="U11" s="39">
        <f>SUM(U7:U10)</f>
        <v>20590</v>
      </c>
      <c r="V11" s="35"/>
      <c r="W11" s="47"/>
      <c r="X11" s="39">
        <f>SUM(X7:X10)</f>
        <v>24700</v>
      </c>
      <c r="Y11" s="47"/>
      <c r="Z11" s="39">
        <f>SUM(Z7:Z10)</f>
        <v>34588</v>
      </c>
      <c r="AA11" s="43"/>
      <c r="AB11" s="39">
        <f>SUM(AB7:AB10)</f>
        <v>28470</v>
      </c>
      <c r="AC11" s="47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s="6" customFormat="1" ht="5.25" customHeight="1">
      <c r="A12" s="37"/>
      <c r="B12" s="38"/>
      <c r="C12" s="123"/>
      <c r="D12" s="124"/>
      <c r="E12" s="125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6"/>
      <c r="Q12" s="125"/>
      <c r="R12" s="127"/>
      <c r="S12" s="125"/>
      <c r="T12" s="127"/>
      <c r="U12" s="125"/>
      <c r="V12" s="126"/>
      <c r="W12" s="128"/>
      <c r="X12" s="125"/>
      <c r="Y12" s="128"/>
      <c r="Z12" s="125"/>
      <c r="AA12" s="129"/>
      <c r="AB12" s="125"/>
      <c r="AC12" s="43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6" customFormat="1" ht="12.75" customHeight="1">
      <c r="A13" s="37"/>
      <c r="B13" s="38"/>
      <c r="C13" s="88" t="s">
        <v>10</v>
      </c>
      <c r="D13" s="75"/>
      <c r="E13" s="45">
        <v>130300</v>
      </c>
      <c r="F13" s="75"/>
      <c r="G13" s="45">
        <v>155150</v>
      </c>
      <c r="H13" s="75"/>
      <c r="I13" s="45">
        <v>163100</v>
      </c>
      <c r="J13" s="75"/>
      <c r="K13" s="45">
        <v>154070</v>
      </c>
      <c r="L13" s="75"/>
      <c r="M13" s="45">
        <v>154070</v>
      </c>
      <c r="N13" s="75"/>
      <c r="O13" s="45">
        <v>146600</v>
      </c>
      <c r="P13" s="42"/>
      <c r="Q13" s="45">
        <v>153700</v>
      </c>
      <c r="R13" s="40"/>
      <c r="S13" s="45">
        <v>160000</v>
      </c>
      <c r="T13" s="40"/>
      <c r="U13" s="45">
        <v>150100</v>
      </c>
      <c r="V13" s="42"/>
      <c r="W13" s="43"/>
      <c r="X13" s="45">
        <v>143000</v>
      </c>
      <c r="Y13" s="43"/>
      <c r="Z13" s="45">
        <v>104200</v>
      </c>
      <c r="AA13" s="43"/>
      <c r="AB13" s="45">
        <v>76021</v>
      </c>
      <c r="AC13" s="43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6" customFormat="1" ht="12.75" customHeight="1">
      <c r="A14" s="37"/>
      <c r="B14" s="38"/>
      <c r="C14" s="88" t="s">
        <v>11</v>
      </c>
      <c r="D14" s="75"/>
      <c r="E14" s="41" t="s">
        <v>6</v>
      </c>
      <c r="F14" s="75"/>
      <c r="G14" s="41" t="s">
        <v>6</v>
      </c>
      <c r="H14" s="75"/>
      <c r="I14" s="41" t="s">
        <v>6</v>
      </c>
      <c r="J14" s="75"/>
      <c r="K14" s="82">
        <v>1275</v>
      </c>
      <c r="L14" s="75"/>
      <c r="M14" s="41">
        <v>1965</v>
      </c>
      <c r="N14" s="75"/>
      <c r="O14" s="45" t="s">
        <v>6</v>
      </c>
      <c r="P14" s="42"/>
      <c r="Q14" s="45" t="s">
        <v>6</v>
      </c>
      <c r="R14" s="40"/>
      <c r="S14" s="39" t="s">
        <v>6</v>
      </c>
      <c r="T14" s="40"/>
      <c r="U14" s="45" t="s">
        <v>6</v>
      </c>
      <c r="V14" s="42"/>
      <c r="W14" s="43"/>
      <c r="X14" s="45" t="s">
        <v>6</v>
      </c>
      <c r="Y14" s="43"/>
      <c r="Z14" s="45" t="s">
        <v>6</v>
      </c>
      <c r="AA14" s="43"/>
      <c r="AB14" s="45" t="s">
        <v>6</v>
      </c>
      <c r="AC14" s="43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6" customFormat="1" ht="12.75" customHeight="1">
      <c r="A15" s="37"/>
      <c r="B15" s="38"/>
      <c r="C15" s="88" t="s">
        <v>12</v>
      </c>
      <c r="D15" s="75"/>
      <c r="E15" s="45">
        <v>26100</v>
      </c>
      <c r="F15" s="75"/>
      <c r="G15" s="45">
        <v>28150</v>
      </c>
      <c r="H15" s="75"/>
      <c r="I15" s="45">
        <v>25250</v>
      </c>
      <c r="J15" s="75"/>
      <c r="K15" s="45">
        <v>19650</v>
      </c>
      <c r="L15" s="75"/>
      <c r="M15" s="45">
        <v>19650</v>
      </c>
      <c r="N15" s="75"/>
      <c r="O15" s="45">
        <v>18520</v>
      </c>
      <c r="P15" s="42"/>
      <c r="Q15" s="45">
        <v>25610</v>
      </c>
      <c r="R15" s="40"/>
      <c r="S15" s="45">
        <v>29625</v>
      </c>
      <c r="T15" s="40"/>
      <c r="U15" s="45">
        <v>30580</v>
      </c>
      <c r="V15" s="42"/>
      <c r="W15" s="43"/>
      <c r="X15" s="45">
        <v>42130</v>
      </c>
      <c r="Y15" s="43"/>
      <c r="Z15" s="45">
        <v>40400</v>
      </c>
      <c r="AA15" s="43"/>
      <c r="AB15" s="45">
        <v>0</v>
      </c>
      <c r="AC15" s="43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6" customFormat="1" ht="12.75" customHeight="1">
      <c r="A16" s="37"/>
      <c r="B16" s="38"/>
      <c r="C16" s="88" t="s">
        <v>13</v>
      </c>
      <c r="D16" s="75"/>
      <c r="E16" s="82">
        <v>1350</v>
      </c>
      <c r="F16" s="75"/>
      <c r="G16" s="82">
        <v>1650</v>
      </c>
      <c r="H16" s="75"/>
      <c r="I16" s="82">
        <v>2170</v>
      </c>
      <c r="J16" s="75"/>
      <c r="K16" s="82">
        <v>1750</v>
      </c>
      <c r="L16" s="75"/>
      <c r="M16" s="41">
        <v>2110</v>
      </c>
      <c r="N16" s="75"/>
      <c r="O16" s="45">
        <v>2110</v>
      </c>
      <c r="P16" s="42"/>
      <c r="Q16" s="45">
        <v>2050</v>
      </c>
      <c r="R16" s="40"/>
      <c r="S16" s="45">
        <v>3000</v>
      </c>
      <c r="T16" s="40"/>
      <c r="U16" s="45">
        <v>3435</v>
      </c>
      <c r="V16" s="42"/>
      <c r="W16" s="43"/>
      <c r="X16" s="45">
        <v>4075</v>
      </c>
      <c r="Y16" s="43"/>
      <c r="Z16" s="45">
        <v>2843</v>
      </c>
      <c r="AA16" s="43"/>
      <c r="AB16" s="45">
        <v>2934</v>
      </c>
      <c r="AC16" s="43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4" customFormat="1" ht="12.75" customHeight="1">
      <c r="A17" s="29"/>
      <c r="B17" s="13"/>
      <c r="C17" s="89" t="s">
        <v>14</v>
      </c>
      <c r="D17" s="74"/>
      <c r="E17" s="46">
        <f>SUM(E13:E16)</f>
        <v>157750</v>
      </c>
      <c r="F17" s="74"/>
      <c r="G17" s="46">
        <f>SUM(G13:G16)</f>
        <v>184950</v>
      </c>
      <c r="H17" s="74"/>
      <c r="I17" s="46">
        <f>SUM(I13:I16)</f>
        <v>190520</v>
      </c>
      <c r="J17" s="74"/>
      <c r="K17" s="46">
        <f>SUM(K13:K16)</f>
        <v>176745</v>
      </c>
      <c r="L17" s="74"/>
      <c r="M17" s="46">
        <f>SUM(M13:M16)</f>
        <v>177795</v>
      </c>
      <c r="N17" s="74"/>
      <c r="O17" s="134">
        <f>SUM(O13:O16)</f>
        <v>167230</v>
      </c>
      <c r="P17" s="35"/>
      <c r="Q17" s="134">
        <f>SUM(Q13:Q16)</f>
        <v>181360</v>
      </c>
      <c r="R17" s="34"/>
      <c r="S17" s="134">
        <f>SUM(S13:S16)</f>
        <v>192625</v>
      </c>
      <c r="T17" s="34"/>
      <c r="U17" s="134">
        <f>SUM(U13:U16)</f>
        <v>184115</v>
      </c>
      <c r="V17" s="35"/>
      <c r="W17" s="47"/>
      <c r="X17" s="134">
        <f>SUM(X13:X16)</f>
        <v>189205</v>
      </c>
      <c r="Y17" s="47"/>
      <c r="Z17" s="134">
        <f>SUM(Z13:Z16)</f>
        <v>147443</v>
      </c>
      <c r="AA17" s="43"/>
      <c r="AB17" s="134">
        <f>SUM(AB13:AB16)</f>
        <v>78955</v>
      </c>
      <c r="AC17" s="47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s="6" customFormat="1" ht="5.25" customHeight="1">
      <c r="A18" s="37"/>
      <c r="B18" s="38"/>
      <c r="C18" s="130"/>
      <c r="D18" s="124"/>
      <c r="E18" s="125"/>
      <c r="F18" s="124"/>
      <c r="G18" s="125"/>
      <c r="H18" s="124"/>
      <c r="I18" s="125"/>
      <c r="J18" s="124"/>
      <c r="K18" s="125"/>
      <c r="L18" s="124"/>
      <c r="M18" s="125"/>
      <c r="N18" s="124"/>
      <c r="O18" s="125"/>
      <c r="P18" s="126"/>
      <c r="Q18" s="125"/>
      <c r="R18" s="127"/>
      <c r="S18" s="125"/>
      <c r="T18" s="127"/>
      <c r="U18" s="125"/>
      <c r="V18" s="126"/>
      <c r="W18" s="129"/>
      <c r="X18" s="125"/>
      <c r="Y18" s="129"/>
      <c r="Z18" s="125"/>
      <c r="AA18" s="129"/>
      <c r="AB18" s="125"/>
      <c r="AC18" s="43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6" customFormat="1" ht="12.75" customHeight="1">
      <c r="A19" s="37"/>
      <c r="B19" s="38"/>
      <c r="C19" s="88" t="s">
        <v>15</v>
      </c>
      <c r="D19" s="75"/>
      <c r="E19" s="41">
        <v>6100</v>
      </c>
      <c r="F19" s="75"/>
      <c r="G19" s="41">
        <v>6600</v>
      </c>
      <c r="H19" s="75"/>
      <c r="I19" s="41">
        <v>6300</v>
      </c>
      <c r="J19" s="75"/>
      <c r="K19" s="45">
        <v>6540</v>
      </c>
      <c r="L19" s="75"/>
      <c r="M19" s="45">
        <v>20000</v>
      </c>
      <c r="N19" s="75"/>
      <c r="O19" s="45">
        <v>20000</v>
      </c>
      <c r="P19" s="42"/>
      <c r="Q19" s="45">
        <v>20000</v>
      </c>
      <c r="R19" s="40"/>
      <c r="S19" s="45">
        <v>1160</v>
      </c>
      <c r="T19" s="40"/>
      <c r="U19" s="45"/>
      <c r="V19" s="42"/>
      <c r="W19" s="43"/>
      <c r="X19" s="45"/>
      <c r="Y19" s="43"/>
      <c r="Z19" s="45"/>
      <c r="AA19" s="43"/>
      <c r="AB19" s="45"/>
      <c r="AC19" s="43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6" customFormat="1" ht="12.75" customHeight="1">
      <c r="A20" s="37"/>
      <c r="B20" s="38"/>
      <c r="C20" s="90" t="s">
        <v>16</v>
      </c>
      <c r="D20" s="75"/>
      <c r="E20" s="45" t="s">
        <v>6</v>
      </c>
      <c r="F20" s="75"/>
      <c r="G20" s="45" t="s">
        <v>6</v>
      </c>
      <c r="H20" s="75"/>
      <c r="I20" s="45">
        <v>90</v>
      </c>
      <c r="J20" s="75"/>
      <c r="K20" s="45">
        <v>150</v>
      </c>
      <c r="L20" s="75"/>
      <c r="M20" s="45" t="s">
        <v>6</v>
      </c>
      <c r="N20" s="75"/>
      <c r="O20" s="45">
        <v>440</v>
      </c>
      <c r="P20" s="42"/>
      <c r="Q20" s="45" t="s">
        <v>17</v>
      </c>
      <c r="R20" s="40"/>
      <c r="S20" s="45">
        <v>3400</v>
      </c>
      <c r="T20" s="40"/>
      <c r="U20" s="45">
        <v>3200</v>
      </c>
      <c r="V20" s="42"/>
      <c r="W20" s="43"/>
      <c r="X20" s="45">
        <v>4500</v>
      </c>
      <c r="Y20" s="43"/>
      <c r="Z20" s="45" t="s">
        <v>17</v>
      </c>
      <c r="AA20" s="43"/>
      <c r="AB20" s="45" t="s">
        <v>17</v>
      </c>
      <c r="AC20" s="4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6" customFormat="1" ht="12.75" customHeight="1">
      <c r="A21" s="37"/>
      <c r="B21" s="38"/>
      <c r="C21" s="88" t="s">
        <v>18</v>
      </c>
      <c r="D21" s="75"/>
      <c r="E21" s="45" t="s">
        <v>6</v>
      </c>
      <c r="F21" s="75"/>
      <c r="G21" s="45" t="s">
        <v>6</v>
      </c>
      <c r="H21" s="75"/>
      <c r="I21" s="45" t="s">
        <v>6</v>
      </c>
      <c r="J21" s="75"/>
      <c r="K21" s="45">
        <v>39</v>
      </c>
      <c r="L21" s="75"/>
      <c r="M21" s="45">
        <v>50</v>
      </c>
      <c r="N21" s="75"/>
      <c r="O21" s="45">
        <v>438</v>
      </c>
      <c r="P21" s="42"/>
      <c r="Q21" s="45">
        <v>730</v>
      </c>
      <c r="R21" s="40"/>
      <c r="S21" s="45">
        <v>1145</v>
      </c>
      <c r="T21" s="40"/>
      <c r="U21" s="45">
        <v>845</v>
      </c>
      <c r="V21" s="42"/>
      <c r="W21" s="43"/>
      <c r="X21" s="45">
        <v>1220</v>
      </c>
      <c r="Y21" s="43"/>
      <c r="Z21" s="45">
        <v>710</v>
      </c>
      <c r="AA21" s="43"/>
      <c r="AB21" s="45">
        <v>0</v>
      </c>
      <c r="AC21" s="43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6" customFormat="1" ht="12.75" customHeight="1">
      <c r="A22" s="37"/>
      <c r="B22" s="38"/>
      <c r="C22" s="88" t="s">
        <v>19</v>
      </c>
      <c r="D22" s="75"/>
      <c r="E22" s="41">
        <v>5500</v>
      </c>
      <c r="F22" s="75"/>
      <c r="G22" s="41">
        <v>4000</v>
      </c>
      <c r="H22" s="75"/>
      <c r="I22" s="41">
        <v>5100</v>
      </c>
      <c r="J22" s="75"/>
      <c r="K22" s="82">
        <v>5050</v>
      </c>
      <c r="L22" s="75"/>
      <c r="M22" s="41">
        <v>5795</v>
      </c>
      <c r="N22" s="75"/>
      <c r="O22" s="45">
        <v>3960</v>
      </c>
      <c r="P22" s="42"/>
      <c r="Q22" s="45">
        <v>3310</v>
      </c>
      <c r="R22" s="40"/>
      <c r="S22" s="45">
        <v>3765</v>
      </c>
      <c r="T22" s="40"/>
      <c r="U22" s="45">
        <v>5450</v>
      </c>
      <c r="V22" s="42"/>
      <c r="W22" s="43"/>
      <c r="X22" s="45">
        <v>6600</v>
      </c>
      <c r="Y22" s="43"/>
      <c r="Z22" s="45">
        <v>5001</v>
      </c>
      <c r="AA22" s="43"/>
      <c r="AB22" s="45">
        <v>5160</v>
      </c>
      <c r="AC22" s="43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4" customFormat="1" ht="12.75" customHeight="1">
      <c r="A23" s="29"/>
      <c r="B23" s="13"/>
      <c r="C23" s="90" t="s">
        <v>20</v>
      </c>
      <c r="D23" s="74"/>
      <c r="E23" s="41">
        <v>3000</v>
      </c>
      <c r="F23" s="74"/>
      <c r="G23" s="41">
        <v>6150</v>
      </c>
      <c r="H23" s="74"/>
      <c r="I23" s="82">
        <v>3150</v>
      </c>
      <c r="J23" s="74"/>
      <c r="K23" s="46" t="s">
        <v>6</v>
      </c>
      <c r="L23" s="74"/>
      <c r="M23" s="46" t="s">
        <v>6</v>
      </c>
      <c r="N23" s="74"/>
      <c r="O23" s="83" t="s">
        <v>6</v>
      </c>
      <c r="P23" s="35"/>
      <c r="Q23" s="83" t="s">
        <v>6</v>
      </c>
      <c r="R23" s="34"/>
      <c r="S23" s="83" t="s">
        <v>6</v>
      </c>
      <c r="T23" s="34"/>
      <c r="U23" s="83" t="s">
        <v>6</v>
      </c>
      <c r="V23" s="35"/>
      <c r="W23" s="47"/>
      <c r="X23" s="83" t="s">
        <v>6</v>
      </c>
      <c r="Y23" s="47"/>
      <c r="Z23" s="83" t="s">
        <v>6</v>
      </c>
      <c r="AA23" s="47"/>
      <c r="AB23" s="83" t="s">
        <v>6</v>
      </c>
      <c r="AC23" s="47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s="6" customFormat="1" ht="12.75" customHeight="1">
      <c r="A24" s="37"/>
      <c r="B24" s="38"/>
      <c r="C24" s="87" t="s">
        <v>21</v>
      </c>
      <c r="D24" s="75"/>
      <c r="E24" s="46">
        <f>SUM(E19:E23)</f>
        <v>14600</v>
      </c>
      <c r="F24" s="75"/>
      <c r="G24" s="46">
        <f>SUM(G19:G23)</f>
        <v>16750</v>
      </c>
      <c r="H24" s="75"/>
      <c r="I24" s="46">
        <f>SUM(I19:I23)</f>
        <v>14640</v>
      </c>
      <c r="J24" s="75"/>
      <c r="K24" s="46">
        <f>SUM(K19:K23)</f>
        <v>11779</v>
      </c>
      <c r="L24" s="75"/>
      <c r="M24" s="46">
        <f>SUM(M19:M23)</f>
        <v>25845</v>
      </c>
      <c r="N24" s="75"/>
      <c r="O24" s="46">
        <f>SUM(O19:O23)</f>
        <v>24838</v>
      </c>
      <c r="P24" s="75"/>
      <c r="Q24" s="46">
        <f>SUM(Q19:Q23)</f>
        <v>24040</v>
      </c>
      <c r="R24" s="114"/>
      <c r="S24" s="46">
        <f>SUM(S19:S23)</f>
        <v>9470</v>
      </c>
      <c r="T24" s="114"/>
      <c r="U24" s="46">
        <f>SUM(U19:U23)</f>
        <v>9495</v>
      </c>
      <c r="V24" s="42"/>
      <c r="W24" s="115"/>
      <c r="X24" s="46">
        <f>SUM(X19:X23)</f>
        <v>12320</v>
      </c>
      <c r="Y24" s="115"/>
      <c r="Z24" s="46">
        <f>SUM(Z19:Z23)</f>
        <v>5711</v>
      </c>
      <c r="AA24" s="116"/>
      <c r="AB24" s="46">
        <f>SUM(AB19:AB23)</f>
        <v>5160</v>
      </c>
      <c r="AC24" s="116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6" customFormat="1" ht="5.25" customHeight="1">
      <c r="A25" s="37"/>
      <c r="B25" s="38"/>
      <c r="C25" s="131"/>
      <c r="D25" s="124"/>
      <c r="E25" s="125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126"/>
      <c r="Q25" s="125"/>
      <c r="R25" s="127"/>
      <c r="S25" s="125"/>
      <c r="T25" s="127"/>
      <c r="U25" s="125"/>
      <c r="V25" s="126"/>
      <c r="W25" s="129"/>
      <c r="X25" s="125"/>
      <c r="Y25" s="129"/>
      <c r="Z25" s="125"/>
      <c r="AA25" s="128"/>
      <c r="AB25" s="125"/>
      <c r="AC25" s="43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4" customFormat="1" ht="12.75" customHeight="1">
      <c r="A26" s="29"/>
      <c r="B26" s="30" t="s">
        <v>22</v>
      </c>
      <c r="C26" s="31"/>
      <c r="D26" s="74"/>
      <c r="E26" s="39">
        <f>SUM(E11+E17+E24)</f>
        <v>217100</v>
      </c>
      <c r="F26" s="74"/>
      <c r="G26" s="39">
        <f>SUM(G11+G17+G24)</f>
        <v>247000</v>
      </c>
      <c r="H26" s="74"/>
      <c r="I26" s="39">
        <f>SUM(I11+I17+I24)</f>
        <v>249610</v>
      </c>
      <c r="J26" s="74"/>
      <c r="K26" s="39">
        <f>SUM(K11+K17+K24)</f>
        <v>238964</v>
      </c>
      <c r="L26" s="74"/>
      <c r="M26" s="39">
        <f>SUM(M11+M17+M24)</f>
        <v>245590</v>
      </c>
      <c r="N26" s="74"/>
      <c r="O26" s="39">
        <f>SUM(O11+O17+O24)</f>
        <v>223828</v>
      </c>
      <c r="P26" s="35"/>
      <c r="Q26" s="39">
        <f>SUM(Q11+Q17+Q24)</f>
        <v>233040</v>
      </c>
      <c r="R26" s="34"/>
      <c r="S26" s="39">
        <f>SUM(S11+S17+S24)</f>
        <v>227490</v>
      </c>
      <c r="T26" s="34"/>
      <c r="U26" s="39">
        <f>SUM(U11+U17+U24)</f>
        <v>214200</v>
      </c>
      <c r="V26" s="35"/>
      <c r="W26" s="43"/>
      <c r="X26" s="39">
        <f>SUM(X11+X17+X24)</f>
        <v>226225</v>
      </c>
      <c r="Y26" s="43"/>
      <c r="Z26" s="39">
        <f>SUM(Z11+Z17+Z24)</f>
        <v>187742</v>
      </c>
      <c r="AA26" s="43"/>
      <c r="AB26" s="39">
        <f>SUM(AB11+AB17+AB24)</f>
        <v>112585</v>
      </c>
      <c r="AC26" s="4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51" customFormat="1" ht="5.25" customHeight="1">
      <c r="A27" s="21"/>
      <c r="B27" s="22"/>
      <c r="C27" s="24"/>
      <c r="D27" s="76"/>
      <c r="E27" s="50"/>
      <c r="F27" s="76"/>
      <c r="G27" s="50"/>
      <c r="H27" s="76"/>
      <c r="I27" s="50"/>
      <c r="J27" s="76"/>
      <c r="K27" s="50"/>
      <c r="L27" s="76"/>
      <c r="M27" s="50"/>
      <c r="N27" s="117"/>
      <c r="O27" s="50"/>
      <c r="P27" s="117"/>
      <c r="Q27" s="50"/>
      <c r="R27" s="99"/>
      <c r="S27" s="50"/>
      <c r="T27" s="99"/>
      <c r="U27" s="50"/>
      <c r="V27" s="42"/>
      <c r="W27" s="118"/>
      <c r="X27" s="50"/>
      <c r="Y27" s="118"/>
      <c r="Z27" s="56"/>
      <c r="AA27" s="62"/>
      <c r="AB27" s="56"/>
      <c r="AC27" s="43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4" customFormat="1" ht="12.75" customHeight="1">
      <c r="A28" s="29"/>
      <c r="B28" s="30" t="s">
        <v>23</v>
      </c>
      <c r="C28" s="31"/>
      <c r="D28" s="74"/>
      <c r="E28" s="39"/>
      <c r="F28" s="74"/>
      <c r="G28" s="39"/>
      <c r="H28" s="74"/>
      <c r="I28" s="39"/>
      <c r="J28" s="74"/>
      <c r="K28" s="39"/>
      <c r="L28" s="74"/>
      <c r="M28" s="39"/>
      <c r="N28" s="74"/>
      <c r="O28" s="39"/>
      <c r="P28" s="35"/>
      <c r="Q28" s="39"/>
      <c r="R28" s="34"/>
      <c r="S28" s="39"/>
      <c r="T28" s="34"/>
      <c r="U28" s="39"/>
      <c r="V28" s="35"/>
      <c r="W28" s="100" t="s">
        <v>24</v>
      </c>
      <c r="X28" s="39"/>
      <c r="Y28" s="100" t="s">
        <v>24</v>
      </c>
      <c r="Z28" s="39"/>
      <c r="AA28" s="52" t="s">
        <v>24</v>
      </c>
      <c r="AB28" s="39"/>
      <c r="AC28" s="4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6" customFormat="1" ht="12.75" customHeight="1">
      <c r="A29" s="37"/>
      <c r="B29" s="38"/>
      <c r="C29" s="88" t="s">
        <v>25</v>
      </c>
      <c r="D29" s="75"/>
      <c r="E29" s="45">
        <v>38000</v>
      </c>
      <c r="F29" s="75"/>
      <c r="G29" s="45">
        <v>45800</v>
      </c>
      <c r="H29" s="75"/>
      <c r="I29" s="45">
        <v>48100</v>
      </c>
      <c r="J29" s="75"/>
      <c r="K29" s="45">
        <v>48600</v>
      </c>
      <c r="L29" s="75"/>
      <c r="M29" s="45">
        <v>48100</v>
      </c>
      <c r="N29" s="75"/>
      <c r="O29" s="45">
        <v>47200</v>
      </c>
      <c r="P29" s="42"/>
      <c r="Q29" s="45">
        <v>45500</v>
      </c>
      <c r="R29" s="40"/>
      <c r="S29" s="45">
        <v>47900</v>
      </c>
      <c r="T29" s="40"/>
      <c r="U29" s="45">
        <v>50300</v>
      </c>
      <c r="V29" s="42"/>
      <c r="W29" s="43"/>
      <c r="X29" s="45">
        <v>52900</v>
      </c>
      <c r="Y29" s="43"/>
      <c r="Z29" s="45">
        <v>48900</v>
      </c>
      <c r="AA29" s="43"/>
      <c r="AB29" s="45">
        <v>41300</v>
      </c>
      <c r="AC29" s="43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6" customFormat="1" ht="12.75" customHeight="1">
      <c r="A30" s="37"/>
      <c r="B30" s="38"/>
      <c r="C30" s="88" t="s">
        <v>15</v>
      </c>
      <c r="D30" s="75"/>
      <c r="E30" s="59">
        <v>101800</v>
      </c>
      <c r="F30" s="75"/>
      <c r="G30" s="59">
        <v>79500</v>
      </c>
      <c r="H30" s="75"/>
      <c r="I30" s="59">
        <v>67200</v>
      </c>
      <c r="J30" s="75"/>
      <c r="K30" s="59">
        <v>50900</v>
      </c>
      <c r="L30" s="75"/>
      <c r="M30" s="58">
        <v>45000</v>
      </c>
      <c r="N30" s="75"/>
      <c r="O30" s="59">
        <v>39700</v>
      </c>
      <c r="P30" s="42"/>
      <c r="Q30" s="45">
        <v>37100</v>
      </c>
      <c r="R30" s="40"/>
      <c r="S30" s="45">
        <v>37500</v>
      </c>
      <c r="T30" s="40"/>
      <c r="U30" s="45">
        <v>40100</v>
      </c>
      <c r="V30" s="42"/>
      <c r="W30" s="43"/>
      <c r="X30" s="45">
        <v>42400</v>
      </c>
      <c r="Y30" s="43"/>
      <c r="Z30" s="45">
        <v>34000</v>
      </c>
      <c r="AA30" s="43"/>
      <c r="AB30" s="45">
        <v>25600</v>
      </c>
      <c r="AC30" s="43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6" customFormat="1" ht="12.75" customHeight="1">
      <c r="A31" s="37"/>
      <c r="B31" s="38"/>
      <c r="C31" s="88" t="s">
        <v>26</v>
      </c>
      <c r="D31" s="75"/>
      <c r="E31" s="45">
        <v>51000</v>
      </c>
      <c r="F31" s="75"/>
      <c r="G31" s="45">
        <v>68800</v>
      </c>
      <c r="H31" s="75"/>
      <c r="I31" s="45">
        <v>94400</v>
      </c>
      <c r="J31" s="75"/>
      <c r="K31" s="45">
        <v>115300</v>
      </c>
      <c r="L31" s="75"/>
      <c r="M31" s="45">
        <v>108600</v>
      </c>
      <c r="N31" s="75"/>
      <c r="O31" s="45">
        <v>108800</v>
      </c>
      <c r="P31" s="42"/>
      <c r="Q31" s="45">
        <v>129100</v>
      </c>
      <c r="R31" s="40"/>
      <c r="S31" s="45">
        <v>120800</v>
      </c>
      <c r="T31" s="40"/>
      <c r="U31" s="45">
        <v>121300</v>
      </c>
      <c r="V31" s="42"/>
      <c r="W31" s="43"/>
      <c r="X31" s="45">
        <v>120400</v>
      </c>
      <c r="Y31" s="43"/>
      <c r="Z31" s="45">
        <v>110400</v>
      </c>
      <c r="AA31" s="43"/>
      <c r="AB31" s="45">
        <v>108800</v>
      </c>
      <c r="AC31" s="43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6" customFormat="1" ht="12.75" customHeight="1">
      <c r="A32" s="37"/>
      <c r="B32" s="38"/>
      <c r="C32" s="88" t="s">
        <v>27</v>
      </c>
      <c r="D32" s="75"/>
      <c r="E32" s="41" t="s">
        <v>6</v>
      </c>
      <c r="F32" s="75"/>
      <c r="G32" s="41" t="s">
        <v>6</v>
      </c>
      <c r="H32" s="75"/>
      <c r="I32" s="41" t="s">
        <v>6</v>
      </c>
      <c r="J32" s="75"/>
      <c r="K32" s="41" t="s">
        <v>6</v>
      </c>
      <c r="L32" s="75"/>
      <c r="M32" s="41" t="s">
        <v>6</v>
      </c>
      <c r="N32" s="75"/>
      <c r="O32" s="82" t="s">
        <v>6</v>
      </c>
      <c r="P32" s="42"/>
      <c r="Q32" s="82" t="s">
        <v>6</v>
      </c>
      <c r="R32" s="40"/>
      <c r="S32" s="45">
        <v>40</v>
      </c>
      <c r="T32" s="40"/>
      <c r="U32" s="45">
        <v>120</v>
      </c>
      <c r="V32" s="42"/>
      <c r="W32" s="43"/>
      <c r="X32" s="45">
        <v>150</v>
      </c>
      <c r="Y32" s="43"/>
      <c r="Z32" s="45">
        <v>240</v>
      </c>
      <c r="AA32" s="43"/>
      <c r="AB32" s="45">
        <v>300</v>
      </c>
      <c r="AC32" s="43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4" customFormat="1" ht="12.75" customHeight="1">
      <c r="A33" s="29"/>
      <c r="B33" s="30" t="s">
        <v>28</v>
      </c>
      <c r="C33" s="31"/>
      <c r="D33" s="74"/>
      <c r="E33" s="46">
        <f>SUM(E29:E32)</f>
        <v>190800</v>
      </c>
      <c r="F33" s="74"/>
      <c r="G33" s="46">
        <f>SUM(G29:G32)</f>
        <v>194100</v>
      </c>
      <c r="H33" s="74"/>
      <c r="I33" s="46">
        <f>SUM(I29:I32)</f>
        <v>209700</v>
      </c>
      <c r="J33" s="74"/>
      <c r="K33" s="46">
        <f>SUM(K29:K32)</f>
        <v>214800</v>
      </c>
      <c r="L33" s="74"/>
      <c r="M33" s="46">
        <f>SUM(M29:M32)</f>
        <v>201700</v>
      </c>
      <c r="N33" s="74"/>
      <c r="O33" s="83">
        <f>SUM(O29:O32)</f>
        <v>195700</v>
      </c>
      <c r="P33" s="35"/>
      <c r="Q33" s="83">
        <f>SUM(Q29:Q32)</f>
        <v>211700</v>
      </c>
      <c r="R33" s="34"/>
      <c r="S33" s="83">
        <f>SUM(S29:S32)</f>
        <v>206240</v>
      </c>
      <c r="T33" s="34"/>
      <c r="U33" s="83">
        <f>SUM(U29:U32)</f>
        <v>211820</v>
      </c>
      <c r="V33" s="35"/>
      <c r="W33" s="43"/>
      <c r="X33" s="83">
        <f>SUM(X29:X32)</f>
        <v>215850</v>
      </c>
      <c r="Y33" s="43"/>
      <c r="Z33" s="83">
        <f>SUM(Z29:Z32)</f>
        <v>193540</v>
      </c>
      <c r="AA33" s="43"/>
      <c r="AB33" s="83">
        <f>SUM(AB29:AB32)</f>
        <v>176000</v>
      </c>
      <c r="AC33" s="4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51" customFormat="1" ht="5.25" customHeight="1">
      <c r="A34" s="21"/>
      <c r="B34" s="22"/>
      <c r="C34" s="24"/>
      <c r="D34" s="76"/>
      <c r="E34" s="50"/>
      <c r="F34" s="76"/>
      <c r="G34" s="50"/>
      <c r="H34" s="76"/>
      <c r="I34" s="50"/>
      <c r="J34" s="76"/>
      <c r="K34" s="50"/>
      <c r="L34" s="76"/>
      <c r="M34" s="50"/>
      <c r="N34" s="42"/>
      <c r="O34" s="50"/>
      <c r="P34" s="117"/>
      <c r="Q34" s="50"/>
      <c r="R34" s="99"/>
      <c r="S34" s="50"/>
      <c r="T34" s="99"/>
      <c r="U34" s="50"/>
      <c r="V34" s="42"/>
      <c r="W34" s="62"/>
      <c r="X34" s="50"/>
      <c r="Y34" s="62"/>
      <c r="Z34" s="50"/>
      <c r="AA34" s="62"/>
      <c r="AB34" s="50"/>
      <c r="AC34" s="43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6" customFormat="1" ht="12.75" customHeight="1">
      <c r="A35" s="37"/>
      <c r="B35" s="30" t="s">
        <v>29</v>
      </c>
      <c r="C35" s="90"/>
      <c r="D35" s="75"/>
      <c r="E35" s="45"/>
      <c r="F35" s="75"/>
      <c r="G35" s="45"/>
      <c r="H35" s="75"/>
      <c r="I35" s="45"/>
      <c r="J35" s="75"/>
      <c r="K35" s="45"/>
      <c r="L35" s="75"/>
      <c r="M35" s="45"/>
      <c r="N35" s="75"/>
      <c r="O35" s="45"/>
      <c r="P35" s="42"/>
      <c r="Q35" s="45"/>
      <c r="R35" s="40"/>
      <c r="S35" s="45"/>
      <c r="T35" s="40"/>
      <c r="U35" s="45"/>
      <c r="V35" s="42"/>
      <c r="W35" s="43"/>
      <c r="X35" s="45"/>
      <c r="Y35" s="43"/>
      <c r="Z35" s="45"/>
      <c r="AA35" s="43"/>
      <c r="AB35" s="45"/>
      <c r="AC35" s="43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6" customFormat="1" ht="12.75" customHeight="1">
      <c r="A36" s="37"/>
      <c r="B36" s="38"/>
      <c r="C36" s="88" t="s">
        <v>19</v>
      </c>
      <c r="D36" s="75"/>
      <c r="E36" s="135">
        <v>4600</v>
      </c>
      <c r="F36" s="75"/>
      <c r="G36" s="82">
        <v>4800</v>
      </c>
      <c r="H36" s="75"/>
      <c r="I36" s="82">
        <v>6500</v>
      </c>
      <c r="J36" s="75"/>
      <c r="K36" s="82">
        <v>6900</v>
      </c>
      <c r="L36" s="75"/>
      <c r="M36" s="101">
        <v>10550</v>
      </c>
      <c r="N36" s="75"/>
      <c r="O36" s="45">
        <v>11220</v>
      </c>
      <c r="P36" s="42"/>
      <c r="Q36" s="45">
        <v>16420</v>
      </c>
      <c r="R36" s="40"/>
      <c r="S36" s="45">
        <v>17915</v>
      </c>
      <c r="T36" s="40"/>
      <c r="U36" s="45">
        <v>35050</v>
      </c>
      <c r="V36" s="42"/>
      <c r="W36" s="43"/>
      <c r="X36" s="45">
        <v>53900</v>
      </c>
      <c r="Y36" s="43"/>
      <c r="Z36" s="45">
        <v>5003</v>
      </c>
      <c r="AA36" s="43"/>
      <c r="AB36" s="45">
        <v>5250</v>
      </c>
      <c r="AC36" s="43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08" customFormat="1" ht="12.75" customHeight="1">
      <c r="A37" s="37"/>
      <c r="B37" s="38"/>
      <c r="C37" s="88" t="s">
        <v>15</v>
      </c>
      <c r="D37" s="75"/>
      <c r="E37" s="45">
        <v>5000</v>
      </c>
      <c r="F37" s="75"/>
      <c r="G37" s="45">
        <v>5000</v>
      </c>
      <c r="H37" s="75"/>
      <c r="I37" s="45">
        <v>5000</v>
      </c>
      <c r="J37" s="75"/>
      <c r="K37" s="45">
        <v>5000</v>
      </c>
      <c r="L37" s="75"/>
      <c r="M37" s="81">
        <v>4986</v>
      </c>
      <c r="N37" s="102"/>
      <c r="O37" s="103">
        <v>5000</v>
      </c>
      <c r="P37" s="104"/>
      <c r="Q37" s="103">
        <v>2000</v>
      </c>
      <c r="R37" s="105"/>
      <c r="S37" s="103">
        <v>2000</v>
      </c>
      <c r="T37" s="105"/>
      <c r="U37" s="103">
        <v>1500</v>
      </c>
      <c r="V37" s="104"/>
      <c r="W37" s="106"/>
      <c r="X37" s="103">
        <v>2270</v>
      </c>
      <c r="Y37" s="106"/>
      <c r="Z37" s="103">
        <v>4188</v>
      </c>
      <c r="AA37" s="106"/>
      <c r="AB37" s="103">
        <v>5005</v>
      </c>
      <c r="AC37" s="106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</row>
    <row r="38" spans="1:44" s="108" customFormat="1" ht="12.75" customHeight="1">
      <c r="A38" s="109"/>
      <c r="B38" s="110"/>
      <c r="C38" s="111" t="s">
        <v>30</v>
      </c>
      <c r="D38" s="102"/>
      <c r="E38" s="103" t="s">
        <v>6</v>
      </c>
      <c r="F38" s="102"/>
      <c r="G38" s="103">
        <v>317</v>
      </c>
      <c r="H38" s="102"/>
      <c r="I38" s="103">
        <v>527</v>
      </c>
      <c r="J38" s="102"/>
      <c r="K38" s="103">
        <v>305</v>
      </c>
      <c r="L38" s="102"/>
      <c r="M38" s="103">
        <v>308</v>
      </c>
      <c r="N38" s="102"/>
      <c r="O38" s="103">
        <v>744</v>
      </c>
      <c r="P38" s="104"/>
      <c r="Q38" s="103">
        <v>389</v>
      </c>
      <c r="R38" s="105"/>
      <c r="S38" s="103">
        <v>950</v>
      </c>
      <c r="T38" s="105"/>
      <c r="U38" s="103">
        <v>1220</v>
      </c>
      <c r="V38" s="104"/>
      <c r="W38" s="106"/>
      <c r="X38" s="103">
        <v>280</v>
      </c>
      <c r="Y38" s="106"/>
      <c r="Z38" s="103">
        <v>607</v>
      </c>
      <c r="AA38" s="106"/>
      <c r="AB38" s="103">
        <v>680</v>
      </c>
      <c r="AC38" s="106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</row>
    <row r="39" spans="1:44" s="4" customFormat="1" ht="12.75" customHeight="1">
      <c r="A39" s="29"/>
      <c r="B39" s="30" t="s">
        <v>31</v>
      </c>
      <c r="C39" s="31"/>
      <c r="D39" s="77"/>
      <c r="E39" s="39">
        <f>SUM(E36:E38)</f>
        <v>9600</v>
      </c>
      <c r="F39" s="77"/>
      <c r="G39" s="39">
        <f>SUM(G36:G38)</f>
        <v>10117</v>
      </c>
      <c r="H39" s="77"/>
      <c r="I39" s="39">
        <f>SUM(I36:I38)</f>
        <v>12027</v>
      </c>
      <c r="J39" s="77"/>
      <c r="K39" s="39">
        <f>SUM(K36:K38)</f>
        <v>12205</v>
      </c>
      <c r="L39" s="77"/>
      <c r="M39" s="39">
        <f>SUM(M36:M38)</f>
        <v>15844</v>
      </c>
      <c r="N39" s="77"/>
      <c r="O39" s="39">
        <f>SUM(O36:O38)</f>
        <v>16964</v>
      </c>
      <c r="P39" s="53"/>
      <c r="Q39" s="39">
        <f>SUM(Q36:Q38)</f>
        <v>18809</v>
      </c>
      <c r="R39" s="36"/>
      <c r="S39" s="39">
        <f>SUM(S36:S38)</f>
        <v>20865</v>
      </c>
      <c r="T39" s="25"/>
      <c r="U39" s="39">
        <f>SUM(U36:U38)</f>
        <v>37770</v>
      </c>
      <c r="V39" s="53"/>
      <c r="W39" s="43"/>
      <c r="X39" s="39">
        <f>SUM(X36:X38)</f>
        <v>56450</v>
      </c>
      <c r="Y39" s="43"/>
      <c r="Z39" s="39">
        <f>SUM(Z36:Z38)</f>
        <v>9798</v>
      </c>
      <c r="AA39" s="43"/>
      <c r="AB39" s="39">
        <f>SUM(AB36:AB38)</f>
        <v>10935</v>
      </c>
      <c r="AC39" s="4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22" customFormat="1" ht="5.25" customHeight="1">
      <c r="A40" s="54"/>
      <c r="C40" s="55" t="s">
        <v>24</v>
      </c>
      <c r="D40" s="78"/>
      <c r="E40" s="71"/>
      <c r="F40" s="78"/>
      <c r="G40" s="71"/>
      <c r="H40" s="78"/>
      <c r="I40" s="71"/>
      <c r="J40" s="78" t="s">
        <v>32</v>
      </c>
      <c r="K40" s="71"/>
      <c r="L40" s="78"/>
      <c r="M40" s="71"/>
      <c r="N40" s="78"/>
      <c r="O40" s="56"/>
      <c r="P40" s="78"/>
      <c r="Q40" s="56"/>
      <c r="R40" s="24"/>
      <c r="S40" s="56"/>
      <c r="T40" s="27"/>
      <c r="U40" s="56"/>
      <c r="V40" s="49"/>
      <c r="W40" s="96"/>
      <c r="X40" s="50"/>
      <c r="Y40" s="96"/>
      <c r="Z40" s="50"/>
      <c r="AA40" s="96"/>
      <c r="AB40" s="50"/>
      <c r="AC40" s="44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3:29" s="5" customFormat="1" ht="7.5" customHeight="1">
      <c r="C41" s="60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57"/>
      <c r="P41" s="79"/>
      <c r="Q41" s="57"/>
      <c r="S41" s="57"/>
      <c r="T41" s="2"/>
      <c r="U41" s="57"/>
      <c r="V41" s="61"/>
      <c r="W41" s="97"/>
      <c r="X41" s="57"/>
      <c r="Y41" s="97"/>
      <c r="Z41" s="57"/>
      <c r="AA41" s="97"/>
      <c r="AB41" s="57"/>
      <c r="AC41" s="48"/>
    </row>
    <row r="42" spans="1:28" ht="12">
      <c r="A42" s="5"/>
      <c r="B42"/>
      <c r="E42" s="5"/>
      <c r="G42" s="5" t="s">
        <v>33</v>
      </c>
      <c r="O42" s="80"/>
      <c r="Q42" s="7"/>
      <c r="S42" s="80"/>
      <c r="U42" s="7"/>
      <c r="V42" s="7"/>
      <c r="W42" s="98"/>
      <c r="X42" s="7"/>
      <c r="Y42" s="98"/>
      <c r="AA42" s="98"/>
      <c r="AB42"/>
    </row>
    <row r="43" spans="1:28" s="5" customFormat="1" ht="12">
      <c r="A43"/>
      <c r="B43"/>
      <c r="D43" s="79"/>
      <c r="E43" s="60"/>
      <c r="F43" s="79"/>
      <c r="G43" s="60"/>
      <c r="H43" s="79"/>
      <c r="I43" s="79"/>
      <c r="J43" s="79"/>
      <c r="K43" s="79"/>
      <c r="L43" s="79"/>
      <c r="M43" s="79"/>
      <c r="N43" s="79"/>
      <c r="O43" s="79"/>
      <c r="P43" s="79"/>
      <c r="S43" s="79"/>
      <c r="Z43" s="2"/>
      <c r="AB43" s="2"/>
    </row>
    <row r="44" spans="4:28" s="5" customFormat="1" ht="12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S44" s="79"/>
      <c r="Z44" s="2"/>
      <c r="AB44" s="2"/>
    </row>
    <row r="45" spans="4:28" s="5" customFormat="1" ht="12"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/>
      <c r="S45" s="79"/>
      <c r="Z45" s="84"/>
      <c r="AB45" s="2"/>
    </row>
    <row r="46" spans="1:24" ht="12">
      <c r="A46" s="5"/>
      <c r="O46" s="80"/>
      <c r="Q46" s="7"/>
      <c r="S46" s="80"/>
      <c r="U46" s="7"/>
      <c r="V46" s="7"/>
      <c r="X46" s="7"/>
    </row>
    <row r="47" spans="15:24" ht="12">
      <c r="O47" s="80"/>
      <c r="Q47" s="7"/>
      <c r="S47" s="80"/>
      <c r="U47" s="7"/>
      <c r="V47" s="7"/>
      <c r="X47" s="7"/>
    </row>
    <row r="48" spans="15:24" ht="12">
      <c r="O48" s="80"/>
      <c r="Q48" s="7"/>
      <c r="S48" s="80"/>
      <c r="U48" s="7"/>
      <c r="V48" s="7"/>
      <c r="X48" s="7"/>
    </row>
    <row r="49" spans="15:24" ht="12">
      <c r="O49" s="80"/>
      <c r="Q49" s="7"/>
      <c r="S49" s="80"/>
      <c r="U49" s="7"/>
      <c r="V49" s="7"/>
      <c r="X49" s="7"/>
    </row>
    <row r="50" spans="15:24" ht="12">
      <c r="O50" s="80"/>
      <c r="Q50" s="7"/>
      <c r="S50" s="80"/>
      <c r="U50" s="7"/>
      <c r="V50" s="7"/>
      <c r="X50" s="7"/>
    </row>
    <row r="51" spans="15:24" ht="12">
      <c r="O51" s="80"/>
      <c r="Q51" s="7"/>
      <c r="S51" s="80"/>
      <c r="U51" s="7"/>
      <c r="V51" s="7"/>
      <c r="X51" s="7"/>
    </row>
    <row r="52" spans="15:24" ht="12">
      <c r="O52" s="80"/>
      <c r="Q52" s="7"/>
      <c r="S52" s="80"/>
      <c r="U52" s="7"/>
      <c r="V52" s="7"/>
      <c r="X52" s="7"/>
    </row>
    <row r="53" spans="15:24" ht="12">
      <c r="O53" s="80"/>
      <c r="Q53" s="7"/>
      <c r="S53" s="80"/>
      <c r="U53" s="7"/>
      <c r="V53" s="7"/>
      <c r="X53" s="7"/>
    </row>
    <row r="54" spans="15:24" ht="12">
      <c r="O54" s="80"/>
      <c r="Q54" s="7"/>
      <c r="S54" s="80"/>
      <c r="U54" s="7"/>
      <c r="V54" s="7"/>
      <c r="X54" s="7"/>
    </row>
    <row r="55" spans="15:24" ht="12">
      <c r="O55" s="80"/>
      <c r="Q55" s="7"/>
      <c r="S55" s="80"/>
      <c r="U55" s="7"/>
      <c r="V55" s="7"/>
      <c r="X55" s="7"/>
    </row>
    <row r="56" spans="15:24" ht="12">
      <c r="O56" s="80"/>
      <c r="Q56" s="7"/>
      <c r="S56" s="80"/>
      <c r="U56" s="7"/>
      <c r="V56" s="7"/>
      <c r="X56" s="7"/>
    </row>
    <row r="57" spans="15:24" ht="12">
      <c r="O57" s="80"/>
      <c r="Q57" s="7"/>
      <c r="S57" s="80"/>
      <c r="U57" s="7"/>
      <c r="V57" s="7"/>
      <c r="X57" s="7"/>
    </row>
    <row r="58" spans="15:24" ht="12">
      <c r="O58" s="80"/>
      <c r="Q58" s="7"/>
      <c r="S58" s="80"/>
      <c r="U58" s="7"/>
      <c r="V58" s="7"/>
      <c r="X58" s="7"/>
    </row>
    <row r="59" spans="15:24" ht="12">
      <c r="O59" s="80"/>
      <c r="Q59" s="7"/>
      <c r="S59" s="80"/>
      <c r="U59" s="7"/>
      <c r="V59" s="7"/>
      <c r="X59" s="7"/>
    </row>
    <row r="60" spans="15:24" ht="12">
      <c r="O60" s="80"/>
      <c r="Q60" s="7"/>
      <c r="S60" s="80"/>
      <c r="U60" s="7"/>
      <c r="V60" s="7"/>
      <c r="X60" s="7"/>
    </row>
    <row r="61" spans="15:24" ht="12">
      <c r="O61" s="80"/>
      <c r="Q61" s="7"/>
      <c r="S61" s="80"/>
      <c r="U61" s="7"/>
      <c r="V61" s="7"/>
      <c r="X61" s="7"/>
    </row>
    <row r="62" spans="15:24" ht="12">
      <c r="O62" s="80"/>
      <c r="Q62" s="7"/>
      <c r="S62" s="80"/>
      <c r="U62" s="7"/>
      <c r="V62" s="7"/>
      <c r="X62" s="7"/>
    </row>
    <row r="63" spans="15:24" ht="12">
      <c r="O63" s="80"/>
      <c r="Q63" s="7"/>
      <c r="S63" s="80"/>
      <c r="U63" s="7"/>
      <c r="V63" s="7"/>
      <c r="X63" s="7"/>
    </row>
    <row r="64" spans="15:24" ht="12">
      <c r="O64" s="80"/>
      <c r="Q64" s="7"/>
      <c r="S64" s="80"/>
      <c r="U64" s="7"/>
      <c r="V64" s="7"/>
      <c r="X64" s="7"/>
    </row>
    <row r="65" spans="15:24" ht="12">
      <c r="O65" s="80"/>
      <c r="Q65" s="7"/>
      <c r="S65" s="80"/>
      <c r="U65" s="7"/>
      <c r="V65" s="7"/>
      <c r="X65" s="7"/>
    </row>
    <row r="66" spans="15:24" ht="12">
      <c r="O66" s="80"/>
      <c r="Q66" s="7"/>
      <c r="S66" s="80"/>
      <c r="U66" s="7"/>
      <c r="V66" s="7"/>
      <c r="X66" s="7"/>
    </row>
    <row r="67" spans="15:24" ht="12">
      <c r="O67" s="80"/>
      <c r="Q67" s="7"/>
      <c r="S67" s="80"/>
      <c r="U67" s="7"/>
      <c r="V67" s="7"/>
      <c r="X67" s="7"/>
    </row>
    <row r="68" spans="15:24" ht="12">
      <c r="O68" s="80"/>
      <c r="Q68" s="7"/>
      <c r="S68" s="80"/>
      <c r="U68" s="7"/>
      <c r="V68" s="7"/>
      <c r="X68" s="7"/>
    </row>
    <row r="69" spans="15:24" ht="12">
      <c r="O69" s="80"/>
      <c r="Q69" s="7"/>
      <c r="S69" s="80"/>
      <c r="U69" s="7"/>
      <c r="V69" s="7"/>
      <c r="X69" s="7"/>
    </row>
    <row r="70" spans="15:24" ht="12">
      <c r="O70" s="80"/>
      <c r="Q70" s="7"/>
      <c r="S70" s="80"/>
      <c r="U70" s="7"/>
      <c r="V70" s="7"/>
      <c r="X70" s="7"/>
    </row>
  </sheetData>
  <printOptions horizontalCentered="1" verticalCentered="1"/>
  <pageMargins left="0.25" right="0.24" top="0.35" bottom="0.27" header="0.39" footer="0.5"/>
  <pageSetup firstPageNumber="22" useFirstPageNumber="1" horizontalDpi="300" verticalDpi="300" orientation="landscape" r:id="rId1"/>
  <headerFooter alignWithMargins="0">
    <oddHeader>&amp;L&amp;"Times New Roman,Regular"&amp;10INCSR 1999&amp;R&amp;"Times New Roman,Regular"&amp;10Cultivation Tables</oddHeader>
    <oddFooter>&amp;C&amp;"Times New Roman,Regular"&amp;11Page 22&amp;9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State</cp:lastModifiedBy>
  <cp:lastPrinted>1999-02-24T21:15:33Z</cp:lastPrinted>
  <dcterms:created xsi:type="dcterms:W3CDTF">1999-02-14T03:05:37Z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